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896"/>
  </bookViews>
  <sheets>
    <sheet name="U13 Girls Results" sheetId="1" r:id="rId1"/>
    <sheet name="U13 Girls Points" sheetId="2" r:id="rId2"/>
    <sheet name="U13 Boys Results" sheetId="3" r:id="rId3"/>
    <sheet name="U13 Boys Points" sheetId="4" r:id="rId4"/>
    <sheet name="U15 Girls Results" sheetId="5" r:id="rId5"/>
    <sheet name="U15 Girls Points" sheetId="6" r:id="rId6"/>
    <sheet name="U15 Boys Results" sheetId="7" r:id="rId7"/>
    <sheet name="U15 Boys Points" sheetId="9" r:id="rId8"/>
  </sheets>
  <definedNames>
    <definedName name="_xlnm.Print_Area" localSheetId="4">'U15 Girls Results'!$A$1:$U$175</definedName>
  </definedNames>
  <calcPr calcId="145621"/>
</workbook>
</file>

<file path=xl/calcChain.xml><?xml version="1.0" encoding="utf-8"?>
<calcChain xmlns="http://schemas.openxmlformats.org/spreadsheetml/2006/main">
  <c r="D99" i="7" l="1"/>
  <c r="D98" i="7"/>
  <c r="D97" i="7"/>
  <c r="D96" i="7"/>
  <c r="D95" i="7"/>
  <c r="D94" i="7"/>
  <c r="E93" i="7"/>
  <c r="E92" i="7"/>
  <c r="D87" i="7"/>
  <c r="D86" i="7"/>
  <c r="D85" i="7"/>
  <c r="D84" i="7"/>
  <c r="D83" i="7"/>
  <c r="D82" i="7"/>
  <c r="E81" i="7"/>
  <c r="E80" i="7"/>
  <c r="D73" i="7"/>
  <c r="D72" i="7"/>
  <c r="D71" i="7"/>
  <c r="D70" i="7"/>
  <c r="D69" i="7"/>
  <c r="D68" i="7"/>
  <c r="E67" i="7"/>
  <c r="E66" i="7"/>
  <c r="D62" i="7"/>
  <c r="D61" i="7"/>
  <c r="D60" i="7"/>
  <c r="D59" i="7"/>
  <c r="D58" i="7"/>
  <c r="D57" i="7"/>
  <c r="E56" i="7"/>
  <c r="E55" i="7"/>
  <c r="D50" i="7"/>
  <c r="D49" i="7"/>
  <c r="D48" i="7"/>
  <c r="D47" i="7"/>
  <c r="D46" i="7"/>
  <c r="D45" i="7"/>
  <c r="E44" i="7"/>
  <c r="E43" i="7"/>
  <c r="D35" i="7"/>
  <c r="D34" i="7"/>
  <c r="D33" i="7"/>
  <c r="D32" i="7"/>
  <c r="D31" i="7"/>
  <c r="D30" i="7"/>
  <c r="E29" i="7"/>
  <c r="E28" i="7"/>
  <c r="D24" i="7"/>
  <c r="D23" i="7"/>
  <c r="D22" i="7"/>
  <c r="D21" i="7"/>
  <c r="D20" i="7"/>
  <c r="D19" i="7"/>
  <c r="E18" i="7"/>
  <c r="E17" i="7"/>
  <c r="D12" i="7"/>
  <c r="D11" i="7"/>
  <c r="D10" i="7"/>
  <c r="D9" i="7"/>
  <c r="D8" i="7"/>
  <c r="D7" i="7"/>
  <c r="E6" i="7"/>
  <c r="E5" i="7"/>
  <c r="D173" i="5" l="1"/>
  <c r="D172" i="5"/>
  <c r="D171" i="5"/>
  <c r="D170" i="5"/>
  <c r="D169" i="5"/>
  <c r="D168" i="5"/>
  <c r="E167" i="5"/>
  <c r="E166" i="5" s="1"/>
  <c r="D161" i="5"/>
  <c r="D160" i="5"/>
  <c r="D159" i="5"/>
  <c r="D158" i="5"/>
  <c r="D157" i="5"/>
  <c r="D156" i="5"/>
  <c r="E155" i="5"/>
  <c r="E154" i="5" s="1"/>
  <c r="D147" i="5"/>
  <c r="D146" i="5"/>
  <c r="D145" i="5"/>
  <c r="D144" i="5"/>
  <c r="D143" i="5"/>
  <c r="D142" i="5"/>
  <c r="E141" i="5"/>
  <c r="E140" i="5" s="1"/>
  <c r="D136" i="5"/>
  <c r="D135" i="5"/>
  <c r="D134" i="5"/>
  <c r="D133" i="5"/>
  <c r="D132" i="5"/>
  <c r="D131" i="5"/>
  <c r="E130" i="5"/>
  <c r="E129" i="5" s="1"/>
  <c r="D124" i="5"/>
  <c r="D123" i="5"/>
  <c r="D122" i="5"/>
  <c r="D121" i="5"/>
  <c r="D120" i="5"/>
  <c r="D119" i="5"/>
  <c r="E118" i="5"/>
  <c r="E117" i="5" s="1"/>
  <c r="D110" i="5"/>
  <c r="D109" i="5"/>
  <c r="D108" i="5"/>
  <c r="D107" i="5"/>
  <c r="D106" i="5"/>
  <c r="D105" i="5"/>
  <c r="E104" i="5"/>
  <c r="E103" i="5" s="1"/>
  <c r="D99" i="5"/>
  <c r="D98" i="5"/>
  <c r="D97" i="5"/>
  <c r="D96" i="5"/>
  <c r="D95" i="5"/>
  <c r="D94" i="5"/>
  <c r="E93" i="5"/>
  <c r="E92" i="5" s="1"/>
  <c r="D87" i="5"/>
  <c r="D86" i="5"/>
  <c r="D85" i="5"/>
  <c r="D84" i="5"/>
  <c r="D83" i="5"/>
  <c r="D82" i="5"/>
  <c r="E81" i="5"/>
  <c r="E80" i="5" s="1"/>
  <c r="D73" i="5"/>
  <c r="D72" i="5"/>
  <c r="D71" i="5"/>
  <c r="D70" i="5"/>
  <c r="D69" i="5"/>
  <c r="D68" i="5"/>
  <c r="E67" i="5"/>
  <c r="E66" i="5" s="1"/>
  <c r="D62" i="5"/>
  <c r="D61" i="5"/>
  <c r="D60" i="5"/>
  <c r="D59" i="5"/>
  <c r="D58" i="5"/>
  <c r="D57" i="5"/>
  <c r="E56" i="5"/>
  <c r="E55" i="5" s="1"/>
  <c r="D50" i="5"/>
  <c r="D49" i="5"/>
  <c r="D48" i="5"/>
  <c r="D47" i="5"/>
  <c r="D46" i="5"/>
  <c r="D45" i="5"/>
  <c r="E44" i="5"/>
  <c r="E43" i="5" s="1"/>
  <c r="D35" i="5"/>
  <c r="D34" i="5"/>
  <c r="D33" i="5"/>
  <c r="D32" i="5"/>
  <c r="D31" i="5"/>
  <c r="D30" i="5"/>
  <c r="E29" i="5"/>
  <c r="E28" i="5" s="1"/>
  <c r="D24" i="5"/>
  <c r="D23" i="5"/>
  <c r="D22" i="5"/>
  <c r="D21" i="5"/>
  <c r="D20" i="5"/>
  <c r="D19" i="5"/>
  <c r="E18" i="5"/>
  <c r="E17" i="5" s="1"/>
  <c r="D12" i="5"/>
  <c r="D11" i="5"/>
  <c r="D10" i="5"/>
  <c r="D9" i="5"/>
  <c r="D8" i="5"/>
  <c r="D7" i="5"/>
  <c r="E6" i="5"/>
  <c r="E5" i="5" s="1"/>
  <c r="D161" i="1" l="1"/>
  <c r="D160" i="1"/>
  <c r="D159" i="1"/>
  <c r="D158" i="1"/>
  <c r="D157" i="1"/>
  <c r="D156" i="1"/>
  <c r="D155" i="1"/>
  <c r="D147" i="1"/>
  <c r="D146" i="1"/>
  <c r="D145" i="1"/>
  <c r="D144" i="1"/>
  <c r="D143" i="1"/>
  <c r="D142" i="1"/>
  <c r="D141" i="1"/>
  <c r="D136" i="1"/>
  <c r="D135" i="1"/>
  <c r="D134" i="1"/>
  <c r="D133" i="1"/>
  <c r="D132" i="1"/>
  <c r="D131" i="1"/>
  <c r="D130" i="1"/>
  <c r="D124" i="1"/>
  <c r="D123" i="1"/>
  <c r="D122" i="1"/>
  <c r="D121" i="1"/>
  <c r="D120" i="1"/>
  <c r="D119" i="1"/>
  <c r="D118" i="1"/>
  <c r="D110" i="1"/>
  <c r="D109" i="1"/>
  <c r="D108" i="1"/>
  <c r="D107" i="1"/>
  <c r="D106" i="1"/>
  <c r="D105" i="1"/>
  <c r="D104" i="1"/>
  <c r="D99" i="1"/>
  <c r="D98" i="1"/>
  <c r="D97" i="1"/>
  <c r="D96" i="1"/>
  <c r="D95" i="1"/>
  <c r="D94" i="1"/>
  <c r="D93" i="1"/>
  <c r="D87" i="1"/>
  <c r="D86" i="1"/>
  <c r="D85" i="1"/>
  <c r="D84" i="1"/>
  <c r="D83" i="1"/>
  <c r="D82" i="1"/>
  <c r="D81" i="1"/>
  <c r="D73" i="1"/>
  <c r="D72" i="1"/>
  <c r="D71" i="1"/>
  <c r="D70" i="1"/>
  <c r="D69" i="1"/>
  <c r="D68" i="1"/>
  <c r="D67" i="1"/>
  <c r="D62" i="1"/>
  <c r="D61" i="1"/>
  <c r="D60" i="1"/>
  <c r="D59" i="1"/>
  <c r="D58" i="1"/>
  <c r="D57" i="1"/>
  <c r="D56" i="1"/>
  <c r="D50" i="1"/>
  <c r="D49" i="1"/>
  <c r="D48" i="1"/>
  <c r="D47" i="1"/>
  <c r="D46" i="1"/>
  <c r="D45" i="1"/>
  <c r="D44" i="1"/>
  <c r="D35" i="1"/>
  <c r="D34" i="1"/>
  <c r="D33" i="1"/>
  <c r="D32" i="1"/>
  <c r="D31" i="1"/>
  <c r="D30" i="1"/>
  <c r="D29" i="1"/>
  <c r="D24" i="1"/>
  <c r="D23" i="1"/>
  <c r="D22" i="1"/>
  <c r="D21" i="1"/>
  <c r="D20" i="1"/>
  <c r="D19" i="1"/>
  <c r="D18" i="1"/>
  <c r="D55" i="1" l="1"/>
  <c r="D129" i="1"/>
  <c r="D103" i="1"/>
  <c r="D154" i="1"/>
  <c r="D140" i="1"/>
  <c r="D117" i="1"/>
  <c r="D92" i="1"/>
  <c r="D80" i="1"/>
  <c r="D66" i="1"/>
  <c r="D43" i="1"/>
  <c r="D28" i="1"/>
  <c r="D17" i="1"/>
  <c r="D6" i="1"/>
  <c r="D8" i="1" l="1"/>
  <c r="D9" i="1"/>
  <c r="D10" i="1"/>
  <c r="D11" i="1"/>
  <c r="D12" i="1"/>
  <c r="D7" i="1"/>
  <c r="D5" i="1" l="1"/>
</calcChain>
</file>

<file path=xl/sharedStrings.xml><?xml version="1.0" encoding="utf-8"?>
<sst xmlns="http://schemas.openxmlformats.org/spreadsheetml/2006/main" count="2111" uniqueCount="423">
  <si>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</si>
  <si>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</si>
  <si>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</si>
  <si>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</si>
  <si>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</si>
  <si>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</si>
  <si>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</si>
  <si>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</si>
  <si>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</si>
  <si>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</si>
  <si>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</si>
  <si>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</si>
  <si>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</si>
  <si>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</si>
  <si>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</si>
  <si>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    4X2 LAP</t>
  </si>
  <si>
    <t xml:space="preserve">      OBS RACE</t>
  </si>
  <si>
    <t>PAARLAUF</t>
  </si>
  <si>
    <t>CLUB</t>
  </si>
  <si>
    <t>C'ly</t>
  </si>
  <si>
    <t>N/S</t>
  </si>
  <si>
    <t>S.BOUNCE</t>
  </si>
  <si>
    <t>RELAYS</t>
  </si>
  <si>
    <t>CAMBERLEY</t>
  </si>
  <si>
    <t>Freya McCormack</t>
  </si>
  <si>
    <t>Cly</t>
  </si>
  <si>
    <t>Isabelle James</t>
  </si>
  <si>
    <t>Lotty Rabey</t>
  </si>
  <si>
    <t>Lauren Taylor</t>
  </si>
  <si>
    <t>Zara Hogston</t>
  </si>
  <si>
    <t>Isabell Caamano</t>
  </si>
  <si>
    <t>DORKING &amp;MV</t>
  </si>
  <si>
    <t>DMV</t>
  </si>
  <si>
    <t>Anna Bloomfield</t>
  </si>
  <si>
    <t>Lily Brown</t>
  </si>
  <si>
    <t>Stella Stennett</t>
  </si>
  <si>
    <t>India Gulliver</t>
  </si>
  <si>
    <t>Elise Mollis</t>
  </si>
  <si>
    <t>EPSOM &amp; EWELL H</t>
  </si>
  <si>
    <t>E&amp;E</t>
  </si>
  <si>
    <t>Neve Robinson-Wright</t>
  </si>
  <si>
    <t>Emma Overd</t>
  </si>
  <si>
    <t>Anna Leach</t>
  </si>
  <si>
    <t>Bethan Kelly</t>
  </si>
  <si>
    <t>Michaela Summers</t>
  </si>
  <si>
    <t>GUILDFORD &amp;G 'A'</t>
  </si>
  <si>
    <t>G&amp;G A</t>
  </si>
  <si>
    <t>Olivia Munden</t>
  </si>
  <si>
    <t>Elizabeth Chapman</t>
  </si>
  <si>
    <t>Anabelle Duggan</t>
  </si>
  <si>
    <t>Madison Fagioli</t>
  </si>
  <si>
    <t>Tobi Daramola</t>
  </si>
  <si>
    <t>Tabitha Brown</t>
  </si>
  <si>
    <t>GUILDFORD &amp;G 'B'</t>
  </si>
  <si>
    <t>G&amp;G B</t>
  </si>
  <si>
    <t>Sienna Kidd</t>
  </si>
  <si>
    <t>Neve Howson</t>
  </si>
  <si>
    <t>Breanna Ammah</t>
  </si>
  <si>
    <t>Sarah Wing</t>
  </si>
  <si>
    <t>Anna Milner</t>
  </si>
  <si>
    <t>Sora Hamilton-Wilkes</t>
  </si>
  <si>
    <t>Arabella Wilson</t>
  </si>
  <si>
    <t>GUILDFORD &amp;G 'C'</t>
  </si>
  <si>
    <t>G&amp;GC</t>
  </si>
  <si>
    <t>Martha Hill</t>
  </si>
  <si>
    <t>Emily Bokor-Ingram</t>
  </si>
  <si>
    <t>Daisy Bennett</t>
  </si>
  <si>
    <t>Orlaith Byrne</t>
  </si>
  <si>
    <t>Samantha Good</t>
  </si>
  <si>
    <t>HERNE HILL H 'A'</t>
  </si>
  <si>
    <t>HHH A</t>
  </si>
  <si>
    <t>Neveah Rickets</t>
  </si>
  <si>
    <t>Kelize Gordon</t>
  </si>
  <si>
    <t>Kayra Mehmet</t>
  </si>
  <si>
    <t>HERNE HILL H 'B'</t>
  </si>
  <si>
    <t>HHH B</t>
  </si>
  <si>
    <t>Anna Roughton</t>
  </si>
  <si>
    <t>Mabel McNeil</t>
  </si>
  <si>
    <t>Sian Lyle</t>
  </si>
  <si>
    <t>Atya Demey</t>
  </si>
  <si>
    <t>HOLLAND SPORTS</t>
  </si>
  <si>
    <t>HOL S</t>
  </si>
  <si>
    <t>Poppy Wells</t>
  </si>
  <si>
    <t>Charlotte Hosp</t>
  </si>
  <si>
    <t>Amelie Elliott</t>
  </si>
  <si>
    <t>Zoe Carter</t>
  </si>
  <si>
    <t>SOUTH LON. H 'A'</t>
  </si>
  <si>
    <t>SLH A</t>
  </si>
  <si>
    <t>Evie Nimako</t>
  </si>
  <si>
    <t>Gemma Rainsford</t>
  </si>
  <si>
    <t>Annice Kemp</t>
  </si>
  <si>
    <t>Phoebe Kemp</t>
  </si>
  <si>
    <t>Laila Morrell</t>
  </si>
  <si>
    <t>Maryam Jarra</t>
  </si>
  <si>
    <t>SOUTH LON. H 'B'</t>
  </si>
  <si>
    <t>SLH B</t>
  </si>
  <si>
    <t>Scarlett Nimako</t>
  </si>
  <si>
    <t>Maisie Roxburgh</t>
  </si>
  <si>
    <t>Maia Morrell</t>
  </si>
  <si>
    <t>Hannah Owen</t>
  </si>
  <si>
    <t>Jessica Phillips</t>
  </si>
  <si>
    <t>Katie Caffyn</t>
  </si>
  <si>
    <t>Emily Scantlebury</t>
  </si>
  <si>
    <t>Julia Newman</t>
  </si>
  <si>
    <t>Lucy Mandelkow</t>
  </si>
  <si>
    <t>WAVERLEY H</t>
  </si>
  <si>
    <t>WAV H</t>
  </si>
  <si>
    <t>Charley Wade</t>
  </si>
  <si>
    <t>Olivia Parsons</t>
  </si>
  <si>
    <t>Ella White</t>
  </si>
  <si>
    <t>Elizabeth Gilligan</t>
  </si>
  <si>
    <t>Lois Hargreaves</t>
  </si>
  <si>
    <t>Claudia Warren</t>
  </si>
  <si>
    <t>Martha Ab-Iorwerth</t>
  </si>
  <si>
    <t>ns</t>
  </si>
  <si>
    <t>Isobel Wilkins</t>
  </si>
  <si>
    <t>Sophie Osborn</t>
  </si>
  <si>
    <t>Isabella Morris</t>
  </si>
  <si>
    <t>Victoria Fawole</t>
  </si>
  <si>
    <t>Faith Decordi-Nelson</t>
  </si>
  <si>
    <t>Carmel Morrison</t>
  </si>
  <si>
    <t>Alice Finegan</t>
  </si>
  <si>
    <t>Gabriell Kydnt</t>
  </si>
  <si>
    <t>Olivia Vickers</t>
  </si>
  <si>
    <t>Marissa Welch</t>
  </si>
  <si>
    <t>SUTTON &amp; DIS.</t>
  </si>
  <si>
    <t>2;14.4</t>
  </si>
  <si>
    <t>Individual Points</t>
  </si>
  <si>
    <t>Team Points</t>
  </si>
  <si>
    <t>U13 GIRLS</t>
  </si>
  <si>
    <t>NOVEMBER</t>
  </si>
  <si>
    <t>S&amp;D</t>
  </si>
  <si>
    <t>SAra Hamilton-Wilkes</t>
  </si>
  <si>
    <t xml:space="preserve">     PAARLAUF</t>
  </si>
  <si>
    <t xml:space="preserve">      OBS RELAY</t>
  </si>
  <si>
    <t>Time</t>
  </si>
  <si>
    <t>DORKING &amp; MV</t>
  </si>
  <si>
    <t>Tom Isley</t>
  </si>
  <si>
    <t>EPSOM &amp; EWELL</t>
  </si>
  <si>
    <t>1:55.4</t>
  </si>
  <si>
    <t>1:46.5</t>
  </si>
  <si>
    <t>2:04.6</t>
  </si>
  <si>
    <t>Forbes Margrave</t>
  </si>
  <si>
    <t>Eliot Ferguson</t>
  </si>
  <si>
    <t>Luis Richardson</t>
  </si>
  <si>
    <t>Danny Trowell</t>
  </si>
  <si>
    <t>Sam Thomas</t>
  </si>
  <si>
    <t>1:35.8</t>
  </si>
  <si>
    <t>Sammy Taylor</t>
  </si>
  <si>
    <t>1:34.0</t>
  </si>
  <si>
    <t>GUILDFORD &amp; G 'A'</t>
  </si>
  <si>
    <t>1:55.7</t>
  </si>
  <si>
    <t>1:52.8</t>
  </si>
  <si>
    <t>2:07.0</t>
  </si>
  <si>
    <t>Oliver Billingham</t>
  </si>
  <si>
    <t>Jacob Allen</t>
  </si>
  <si>
    <t>1:30.3</t>
  </si>
  <si>
    <t>Scott Fozard</t>
  </si>
  <si>
    <t>Oliver Newell</t>
  </si>
  <si>
    <t>1:39.0</t>
  </si>
  <si>
    <t>Zeb Baker</t>
  </si>
  <si>
    <t>Jack Passingham</t>
  </si>
  <si>
    <t>GUILDFORD &amp; G 'B'</t>
  </si>
  <si>
    <t>2:04.8</t>
  </si>
  <si>
    <t>2:16.9</t>
  </si>
  <si>
    <t>Quentin Pritchard</t>
  </si>
  <si>
    <t>Sean Marcus</t>
  </si>
  <si>
    <t>1:41.1</t>
  </si>
  <si>
    <t>Theo Williams</t>
  </si>
  <si>
    <t>Daniel Faraji</t>
  </si>
  <si>
    <t>2:03.7</t>
  </si>
  <si>
    <t>1:42.9</t>
  </si>
  <si>
    <t>2:05.1</t>
  </si>
  <si>
    <t>Dante Clarke</t>
  </si>
  <si>
    <t>Dwayne Francis</t>
  </si>
  <si>
    <t>Matthew Opoko</t>
  </si>
  <si>
    <t>Byron Bedlake</t>
  </si>
  <si>
    <t>Amir Parris</t>
  </si>
  <si>
    <t>Dylan O'Callaghn</t>
  </si>
  <si>
    <t>1:51.4</t>
  </si>
  <si>
    <t>2:15.7</t>
  </si>
  <si>
    <t>Frank Bostock-Westland</t>
  </si>
  <si>
    <t>Alex Abresese</t>
  </si>
  <si>
    <t>Daniel Horner</t>
  </si>
  <si>
    <t>1:47.0</t>
  </si>
  <si>
    <t>Gabriel Riveru</t>
  </si>
  <si>
    <t>Sebastian Fox</t>
  </si>
  <si>
    <t>Niza Burrel</t>
  </si>
  <si>
    <t>?</t>
  </si>
  <si>
    <t>Seb Delzoppo</t>
  </si>
  <si>
    <t>SOUTH LON H 'A'</t>
  </si>
  <si>
    <t>2:02.1</t>
  </si>
  <si>
    <t>1:46.6</t>
  </si>
  <si>
    <t>2:11.0</t>
  </si>
  <si>
    <t>Oliver Owen</t>
  </si>
  <si>
    <t>Deji Bello</t>
  </si>
  <si>
    <t>James Roxburgh</t>
  </si>
  <si>
    <t>1:42.8</t>
  </si>
  <si>
    <t>Eralbi Hyselli</t>
  </si>
  <si>
    <t>1:34.4</t>
  </si>
  <si>
    <t>Jeffrey Quaynor</t>
  </si>
  <si>
    <t>Dylan Taylor</t>
  </si>
  <si>
    <t>1:57.3</t>
  </si>
  <si>
    <t>2:19.9</t>
  </si>
  <si>
    <t>Noah Emery</t>
  </si>
  <si>
    <t>Laurie James</t>
  </si>
  <si>
    <t>1:48.0</t>
  </si>
  <si>
    <t>SUTTON &amp; D</t>
  </si>
  <si>
    <t>1:56.7</t>
  </si>
  <si>
    <t>Billy Truman</t>
  </si>
  <si>
    <t>Ioannis Hortis</t>
  </si>
  <si>
    <t>PetEr Bennett</t>
  </si>
  <si>
    <t>WAVERLEY H 'A'</t>
  </si>
  <si>
    <t>WAV A</t>
  </si>
  <si>
    <t>2:03.2</t>
  </si>
  <si>
    <t>1:51.9</t>
  </si>
  <si>
    <t>2:08.9</t>
  </si>
  <si>
    <t>Wii Ab-Iowerth</t>
  </si>
  <si>
    <t>Fin Wilson</t>
  </si>
  <si>
    <t>Massimo De Fazio</t>
  </si>
  <si>
    <t>William Fretten</t>
  </si>
  <si>
    <t>Thomas Ritzinger-Kimbell</t>
  </si>
  <si>
    <t>1:38.9</t>
  </si>
  <si>
    <t>Kalle Kontio-Blunt</t>
  </si>
  <si>
    <t>1:38.1</t>
  </si>
  <si>
    <t>WAVERLEY H 'B'</t>
  </si>
  <si>
    <t>WAV B</t>
  </si>
  <si>
    <t>2:10.5</t>
  </si>
  <si>
    <t>1:56.3</t>
  </si>
  <si>
    <t>2:13.7</t>
  </si>
  <si>
    <t>Raj Egan</t>
  </si>
  <si>
    <t>Fraser Barnes</t>
  </si>
  <si>
    <t>Jack Williams</t>
  </si>
  <si>
    <t>Tommy Cooper</t>
  </si>
  <si>
    <t>Oliver Branson</t>
  </si>
  <si>
    <t>1:40.3</t>
  </si>
  <si>
    <t>Rory Wilson</t>
  </si>
  <si>
    <t>1:46.2</t>
  </si>
  <si>
    <t>WIM. COLL 'A'</t>
  </si>
  <si>
    <t>WC A</t>
  </si>
  <si>
    <t>2:07.5</t>
  </si>
  <si>
    <t>1:59.1</t>
  </si>
  <si>
    <t>2:09.8</t>
  </si>
  <si>
    <t>David Kryszak</t>
  </si>
  <si>
    <t>Declan Walters</t>
  </si>
  <si>
    <t>1:37.7</t>
  </si>
  <si>
    <t>Edward Finnegan</t>
  </si>
  <si>
    <t>Igor Zakurzewski</t>
  </si>
  <si>
    <t>Nana Akowuam</t>
  </si>
  <si>
    <t>Richard Dasilva</t>
  </si>
  <si>
    <t>WIM. COLL 'B'</t>
  </si>
  <si>
    <t>WC B</t>
  </si>
  <si>
    <t>2:09.3</t>
  </si>
  <si>
    <t>2:16.2</t>
  </si>
  <si>
    <t>Callum Clegg</t>
  </si>
  <si>
    <t>Harry Broadman</t>
  </si>
  <si>
    <t>1:36.3</t>
  </si>
  <si>
    <t>James Kennett</t>
  </si>
  <si>
    <t>1:42.1</t>
  </si>
  <si>
    <t>Fracesco Comou</t>
  </si>
  <si>
    <t>Giacomo Farimo</t>
  </si>
  <si>
    <t>George Toquero</t>
  </si>
  <si>
    <t>CAMBERLEY 'A'</t>
  </si>
  <si>
    <t>C'ly A</t>
  </si>
  <si>
    <t>1:56.6</t>
  </si>
  <si>
    <t>1:46.0</t>
  </si>
  <si>
    <t>2:07.6</t>
  </si>
  <si>
    <t>Tobie Dawe</t>
  </si>
  <si>
    <t>1:34.2</t>
  </si>
  <si>
    <t>Hayden Ashworth</t>
  </si>
  <si>
    <t>1:32.9</t>
  </si>
  <si>
    <t>Morgan Kendall</t>
  </si>
  <si>
    <t>William Odgers</t>
  </si>
  <si>
    <t>Harry Findlay</t>
  </si>
  <si>
    <t>Raphi Lutier</t>
  </si>
  <si>
    <t>CAMBERLEY 'B'</t>
  </si>
  <si>
    <t>C'ly B</t>
  </si>
  <si>
    <t>1:58.8</t>
  </si>
  <si>
    <t>1:56.4</t>
  </si>
  <si>
    <t>2:06.1</t>
  </si>
  <si>
    <t>Fulfton Ashworth</t>
  </si>
  <si>
    <t>Ben Everingham</t>
  </si>
  <si>
    <t>Harrison Taylor</t>
  </si>
  <si>
    <t>1:31.9</t>
  </si>
  <si>
    <t>Olly Gandy</t>
  </si>
  <si>
    <t>Nathan Gibson</t>
  </si>
  <si>
    <t>Ryan De Ruijter</t>
  </si>
  <si>
    <t>6..</t>
  </si>
  <si>
    <t>Jonathon Lai</t>
  </si>
  <si>
    <t>WIM. COLL 'C''</t>
  </si>
  <si>
    <t>WM C</t>
  </si>
  <si>
    <t>1:52.0</t>
  </si>
  <si>
    <t>2:13.2</t>
  </si>
  <si>
    <t>Kacper Micor</t>
  </si>
  <si>
    <t>Nathan Davison</t>
  </si>
  <si>
    <t>1:33.7</t>
  </si>
  <si>
    <t>Nicolas Szafran</t>
  </si>
  <si>
    <t>Diego Lister</t>
  </si>
  <si>
    <t>Alan Scott</t>
  </si>
  <si>
    <t>Roman Singh</t>
  </si>
  <si>
    <t>INDIVIDUAL POINTS</t>
  </si>
  <si>
    <t>U13 BOYS</t>
  </si>
  <si>
    <t>TEAM POINTS</t>
  </si>
  <si>
    <t>PTS.</t>
  </si>
  <si>
    <t>VERT JUMP</t>
  </si>
  <si>
    <t>SP. BOUNCE</t>
  </si>
  <si>
    <t>No.</t>
  </si>
  <si>
    <t>Olivia James</t>
  </si>
  <si>
    <t>Maya James</t>
  </si>
  <si>
    <t>Jules Rabey</t>
  </si>
  <si>
    <t>Danielle Olugbile</t>
  </si>
  <si>
    <t>Finity Myall</t>
  </si>
  <si>
    <t>Neve San Emeterio</t>
  </si>
  <si>
    <t>Louren Chadwick</t>
  </si>
  <si>
    <t>Lucy Herbert</t>
  </si>
  <si>
    <t>Sophie Breen</t>
  </si>
  <si>
    <t>Elanor Trigg</t>
  </si>
  <si>
    <t>Emily Dobson</t>
  </si>
  <si>
    <t>Emma Westmorland</t>
  </si>
  <si>
    <t>Isobel Ingram</t>
  </si>
  <si>
    <t>Milly Manning</t>
  </si>
  <si>
    <t>Jola Ingram</t>
  </si>
  <si>
    <t>Sarah Donovan</t>
  </si>
  <si>
    <t>Summer Ridpath</t>
  </si>
  <si>
    <t>Nina Johnson</t>
  </si>
  <si>
    <t>Charlotte Williams</t>
  </si>
  <si>
    <t>Charlotte Lenteri</t>
  </si>
  <si>
    <t>Sophie Cox</t>
  </si>
  <si>
    <t>Katie Keiller</t>
  </si>
  <si>
    <t>Cariad Norris</t>
  </si>
  <si>
    <t>Robyn Stannard</t>
  </si>
  <si>
    <t>Chloe Gibney</t>
  </si>
  <si>
    <t>Poppy Sykes</t>
  </si>
  <si>
    <t>Saskia McAllister</t>
  </si>
  <si>
    <t>Hannah Underdown</t>
  </si>
  <si>
    <t>Denise Faraji</t>
  </si>
  <si>
    <t>Jode Mandeville</t>
  </si>
  <si>
    <t>Olivia Thompson</t>
  </si>
  <si>
    <t>Megan Davies</t>
  </si>
  <si>
    <t>Hermione Ford</t>
  </si>
  <si>
    <t>Saskia King</t>
  </si>
  <si>
    <t>Rasheeda MacDonald</t>
  </si>
  <si>
    <t>Makarius Mensah</t>
  </si>
  <si>
    <t>Nevea Scott</t>
  </si>
  <si>
    <t>Natalia Webb</t>
  </si>
  <si>
    <t>Ninyah Costley</t>
  </si>
  <si>
    <t>Chanice Daly</t>
  </si>
  <si>
    <t>Eve Kempworth</t>
  </si>
  <si>
    <t>Ebony</t>
  </si>
  <si>
    <t>Evelyn Mulwida</t>
  </si>
  <si>
    <t>Toni Townsend</t>
  </si>
  <si>
    <t>Poppy Hutson</t>
  </si>
  <si>
    <t>Millie Henson</t>
  </si>
  <si>
    <t>Constance Jarrett</t>
  </si>
  <si>
    <t>Sophie Snape</t>
  </si>
  <si>
    <t>Jess Murray</t>
  </si>
  <si>
    <t>KING/POLY</t>
  </si>
  <si>
    <t>K&amp;P</t>
  </si>
  <si>
    <t>Lucy Atkins</t>
  </si>
  <si>
    <t>Katie Mooney</t>
  </si>
  <si>
    <t>Tabitha Welsh</t>
  </si>
  <si>
    <t>Maddie Vickers</t>
  </si>
  <si>
    <t>Rebecca Collins</t>
  </si>
  <si>
    <t>Alice Stanley</t>
  </si>
  <si>
    <t>Emma Ratti</t>
  </si>
  <si>
    <t>Isabella Mancuso</t>
  </si>
  <si>
    <t>Nicole Williams</t>
  </si>
  <si>
    <t>Imogen Hall</t>
  </si>
  <si>
    <t>Eloise da Costa</t>
  </si>
  <si>
    <t>Scarlet Egan</t>
  </si>
  <si>
    <t>Ruby Bevan</t>
  </si>
  <si>
    <t>Emily Wade</t>
  </si>
  <si>
    <t>Olivia Ab-Iorwerth</t>
  </si>
  <si>
    <t>Zoe Wilkinson</t>
  </si>
  <si>
    <t>Tyler-Paige Guard</t>
  </si>
  <si>
    <t>Scarlet Farrar</t>
  </si>
  <si>
    <t>Alice Thorpe</t>
  </si>
  <si>
    <t>U15 GIRLS</t>
  </si>
  <si>
    <t>TRIPLE JUMP</t>
  </si>
  <si>
    <t>Dis.</t>
  </si>
  <si>
    <t>Artus Sivanous</t>
  </si>
  <si>
    <t>Justun Moore</t>
  </si>
  <si>
    <t>Tom Borthwick</t>
  </si>
  <si>
    <t>Zac Gill</t>
  </si>
  <si>
    <t>Sam Williams</t>
  </si>
  <si>
    <t>William Horton</t>
  </si>
  <si>
    <t>Ollie Trowell</t>
  </si>
  <si>
    <t>Ashton McKay</t>
  </si>
  <si>
    <t>GUILDFORD &amp; G. 'A'</t>
  </si>
  <si>
    <t>William Leprince-Daniel</t>
  </si>
  <si>
    <t>Lawrence Pritchard</t>
  </si>
  <si>
    <t>Oliver Hardman</t>
  </si>
  <si>
    <t>Calvin O'Connell Williams</t>
  </si>
  <si>
    <t>Samuel Hunt</t>
  </si>
  <si>
    <t>Freddie Deegan</t>
  </si>
  <si>
    <t>G&amp;G  B</t>
  </si>
  <si>
    <t>Kit Kethero</t>
  </si>
  <si>
    <t>Ted Reeves</t>
  </si>
  <si>
    <t>Max Nathan-Amissah</t>
  </si>
  <si>
    <t>Maxwell Bedicko</t>
  </si>
  <si>
    <t>Alie Sesay</t>
  </si>
  <si>
    <t>Devonte Williams</t>
  </si>
  <si>
    <t>Ashton Martin</t>
  </si>
  <si>
    <t>Isiah Vidal</t>
  </si>
  <si>
    <t>Ignatius Abresese</t>
  </si>
  <si>
    <t>Callum Nicholson  (U17)</t>
  </si>
  <si>
    <t>SOUTH LON. H</t>
  </si>
  <si>
    <t>SLH</t>
  </si>
  <si>
    <t>Mason Owusu-Dellimore</t>
  </si>
  <si>
    <t>Alex Berard</t>
  </si>
  <si>
    <t>Samuel Owen</t>
  </si>
  <si>
    <t>Leo Neiro</t>
  </si>
  <si>
    <t>WAV</t>
  </si>
  <si>
    <t>Connor Newton</t>
  </si>
  <si>
    <t>Sam Carter</t>
  </si>
  <si>
    <t>Ollie Wickens</t>
  </si>
  <si>
    <t>Oliver Jonkergouw</t>
  </si>
  <si>
    <t>Freddie Downes</t>
  </si>
  <si>
    <t>Charlie Cookman</t>
  </si>
  <si>
    <t>WIMBLEDON COLL</t>
  </si>
  <si>
    <t>WIM C</t>
  </si>
  <si>
    <t>Asher Miller</t>
  </si>
  <si>
    <t>Tomas Mahoney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</si>
</sst>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rgb="FFFF000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3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/>
    <xf numFmtId="0" fontId="1" fillId="0" borderId="9" xfId="0" applyNumberFormat="1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" fillId="0" borderId="10" xfId="0" applyNumberFormat="1" applyFont="1" applyBorder="1"/>
    <xf numFmtId="0" fontId="1" fillId="0" borderId="10" xfId="0" applyFont="1" applyBorder="1"/>
    <xf numFmtId="0" fontId="1" fillId="0" borderId="10" xfId="0" applyNumberFormat="1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2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9" xfId="0" applyFont="1" applyBorder="1"/>
    <xf numFmtId="0" fontId="5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1" fillId="0" borderId="5" xfId="0" applyNumberFormat="1" applyFont="1" applyBorder="1"/>
    <xf numFmtId="164" fontId="1" fillId="0" borderId="4" xfId="0" applyNumberFormat="1" applyFont="1" applyBorder="1"/>
    <xf numFmtId="47" fontId="1" fillId="0" borderId="5" xfId="0" applyNumberFormat="1" applyFont="1" applyBorder="1" applyAlignment="1">
      <alignment horizontal="right"/>
    </xf>
    <xf numFmtId="47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0" borderId="5" xfId="0" applyNumberFormat="1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right"/>
    </xf>
    <xf numFmtId="47" fontId="1" fillId="0" borderId="1" xfId="0" applyNumberFormat="1" applyFont="1" applyBorder="1"/>
    <xf numFmtId="0" fontId="0" fillId="0" borderId="5" xfId="0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49" fontId="1" fillId="0" borderId="9" xfId="0" applyNumberFormat="1" applyFont="1" applyBorder="1" applyAlignment="1"/>
    <xf numFmtId="49" fontId="0" fillId="0" borderId="2" xfId="0" applyNumberFormat="1" applyBorder="1" applyAlignment="1"/>
    <xf numFmtId="49" fontId="1" fillId="0" borderId="3" xfId="0" applyNumberFormat="1" applyFont="1" applyBorder="1" applyAlignment="1">
      <alignment horizontal="right"/>
    </xf>
    <xf numFmtId="0" fontId="0" fillId="0" borderId="2" xfId="0" applyBorder="1" applyAlignment="1"/>
    <xf numFmtId="0" fontId="3" fillId="0" borderId="9" xfId="0" applyFont="1" applyBorder="1" applyAlignment="1"/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0" xfId="0" applyNumberFormat="1" applyBorder="1" applyAlignment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1" fillId="0" borderId="0" xfId="0" applyFont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2" fontId="1" fillId="0" borderId="5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/>
    <xf numFmtId="49" fontId="1" fillId="0" borderId="5" xfId="0" applyNumberFormat="1" applyFont="1" applyBorder="1" applyAlignment="1"/>
    <xf numFmtId="2" fontId="1" fillId="0" borderId="5" xfId="0" applyNumberFormat="1" applyFont="1" applyBorder="1" applyAlignment="1"/>
    <xf numFmtId="0" fontId="1" fillId="0" borderId="5" xfId="0" applyNumberFormat="1" applyFont="1" applyBorder="1" applyAlignment="1"/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49" fontId="1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/>
    <xf numFmtId="0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/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49" fontId="1" fillId="0" borderId="6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/>
    <xf numFmtId="164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/>
    <xf numFmtId="0" fontId="0" fillId="0" borderId="0" xfId="0"/>
    <xf numFmtId="0" fontId="1" fillId="0" borderId="0" xfId="0" applyFont="1"/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8" fillId="0" borderId="0" xfId="0" applyFont="1"/>
    <xf numFmtId="2" fontId="1" fillId="0" borderId="4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0" fontId="0" fillId="0" borderId="5" xfId="0" applyBorder="1"/>
    <xf numFmtId="0" fontId="1" fillId="0" borderId="6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0" fontId="4" fillId="0" borderId="2" xfId="0" applyFont="1" applyBorder="1"/>
    <xf numFmtId="0" fontId="4" fillId="0" borderId="9" xfId="0" applyNumberFormat="1" applyFont="1" applyBorder="1"/>
    <xf numFmtId="0" fontId="4" fillId="0" borderId="3" xfId="0" applyFont="1" applyBorder="1"/>
    <xf numFmtId="0" fontId="4" fillId="0" borderId="5" xfId="0" applyNumberFormat="1" applyFont="1" applyBorder="1"/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/>
    <xf numFmtId="0" fontId="4" fillId="0" borderId="10" xfId="0" applyFont="1" applyBorder="1"/>
    <xf numFmtId="0" fontId="5" fillId="0" borderId="2" xfId="0" applyFont="1" applyBorder="1"/>
    <xf numFmtId="0" fontId="4" fillId="0" borderId="8" xfId="0" applyNumberFormat="1" applyFont="1" applyBorder="1"/>
    <xf numFmtId="0" fontId="4" fillId="0" borderId="6" xfId="0" applyNumberFormat="1" applyFont="1" applyBorder="1"/>
    <xf numFmtId="47" fontId="4" fillId="0" borderId="6" xfId="0" applyNumberFormat="1" applyFont="1" applyBorder="1"/>
    <xf numFmtId="0" fontId="4" fillId="0" borderId="2" xfId="0" applyFont="1" applyBorder="1" applyAlignment="1">
      <alignment vertical="center"/>
    </xf>
    <xf numFmtId="47" fontId="4" fillId="0" borderId="1" xfId="0" applyNumberFormat="1" applyFont="1" applyBorder="1"/>
    <xf numFmtId="0" fontId="4" fillId="0" borderId="4" xfId="0" applyNumberFormat="1" applyFont="1" applyBorder="1"/>
    <xf numFmtId="0" fontId="4" fillId="0" borderId="8" xfId="0" applyFont="1" applyBorder="1"/>
    <xf numFmtId="0" fontId="4" fillId="0" borderId="11" xfId="0" applyFont="1" applyBorder="1"/>
    <xf numFmtId="0" fontId="4" fillId="0" borderId="7" xfId="0" applyFont="1" applyBorder="1"/>
    <xf numFmtId="2" fontId="4" fillId="0" borderId="5" xfId="0" applyNumberFormat="1" applyFont="1" applyBorder="1"/>
    <xf numFmtId="0" fontId="4" fillId="0" borderId="0" xfId="0" applyNumberFormat="1" applyFont="1"/>
    <xf numFmtId="0" fontId="4" fillId="0" borderId="0" xfId="0" applyFont="1" applyAlignment="1">
      <alignment vertical="center"/>
    </xf>
    <xf numFmtId="47" fontId="4" fillId="0" borderId="0" xfId="0" applyNumberFormat="1" applyFont="1"/>
    <xf numFmtId="164" fontId="4" fillId="0" borderId="5" xfId="0" applyNumberFormat="1" applyFont="1" applyBorder="1"/>
    <xf numFmtId="0" fontId="4" fillId="0" borderId="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2" xfId="0" applyFont="1" applyBorder="1"/>
    <xf numFmtId="0" fontId="4" fillId="0" borderId="6" xfId="0" applyFont="1" applyBorder="1" applyAlignment="1">
      <alignment horizontal="right"/>
    </xf>
    <xf numFmtId="2" fontId="4" fillId="0" borderId="4" xfId="0" applyNumberFormat="1" applyFont="1" applyBorder="1"/>
    <xf numFmtId="47" fontId="4" fillId="0" borderId="12" xfId="0" applyNumberFormat="1" applyFont="1" applyBorder="1"/>
    <xf numFmtId="47" fontId="1" fillId="0" borderId="12" xfId="0" applyNumberFormat="1" applyFont="1" applyBorder="1"/>
    <xf numFmtId="164" fontId="4" fillId="0" borderId="4" xfId="0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/>
    <xf numFmtId="47" fontId="4" fillId="0" borderId="0" xfId="0" applyNumberFormat="1" applyFont="1" applyBorder="1"/>
    <xf numFmtId="47" fontId="4" fillId="0" borderId="5" xfId="0" applyNumberFormat="1" applyFont="1" applyBorder="1"/>
    <xf numFmtId="47" fontId="4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2"/>
  <sheetViews>
    <sheetView tabSelected="1" zoomScale="71" zoomScaleNormal="71" zoomScaleSheetLayoutView="22" workbookViewId="0">
      <pane ySplit="3" topLeftCell="A4" activePane="bottomLeft" state="frozen"/>
      <selection pane="bottomLeft" activeCell="I15" sqref="I15"/>
    </sheetView>
  </sheetViews>
  <sheetFormatPr defaultColWidth="9" defaultRowHeight="15" customHeight="1" x14ac:dyDescent="0.2"/>
  <cols>
    <col min="1" max="1" width="7.7109375" style="68" customWidth="1"/>
    <col min="2" max="2" width="23.7109375" style="69" customWidth="1"/>
    <col min="3" max="3" width="8.140625" style="69" customWidth="1"/>
    <col min="4" max="4" width="8" style="1" customWidth="1"/>
    <col min="5" max="5" width="7.28515625" style="28" customWidth="1"/>
    <col min="6" max="6" width="5.85546875" style="15" customWidth="1"/>
    <col min="7" max="7" width="7.140625" style="28" customWidth="1"/>
    <col min="8" max="8" width="6.28515625" style="1" customWidth="1"/>
    <col min="9" max="9" width="9" style="20" customWidth="1"/>
    <col min="10" max="10" width="6.28515625" style="1" customWidth="1"/>
    <col min="11" max="11" width="7.140625" style="28" customWidth="1"/>
    <col min="12" max="12" width="6.28515625" style="15" customWidth="1"/>
    <col min="13" max="13" width="7.140625" style="1" customWidth="1"/>
    <col min="14" max="14" width="6.42578125" style="1" customWidth="1"/>
    <col min="15" max="15" width="8.28515625" style="34" customWidth="1"/>
    <col min="16" max="16" width="6.42578125" style="50" customWidth="1"/>
    <col min="17" max="17" width="9" style="20" customWidth="1"/>
    <col min="18" max="18" width="6.140625" style="1" customWidth="1"/>
    <col min="19" max="19" width="9" style="20" customWidth="1"/>
    <col min="20" max="20" width="6" style="1" customWidth="1"/>
    <col min="21" max="21" width="7.85546875" style="28" customWidth="1"/>
    <col min="22" max="22" width="6.7109375" style="1" customWidth="1"/>
    <col min="23" max="16384" width="9" style="1"/>
  </cols>
  <sheetData>
    <row r="2" spans="1:22" ht="15" customHeight="1" x14ac:dyDescent="0.2">
      <c r="A2" s="104" t="s">
        <v>0</v>
      </c>
      <c r="B2" s="76" t="s">
        <v>7</v>
      </c>
      <c r="C2" s="76" t="s">
        <v>18</v>
      </c>
      <c r="D2" s="35" t="s">
        <v>8</v>
      </c>
      <c r="E2" s="24" t="s">
        <v>6</v>
      </c>
      <c r="F2" s="11"/>
      <c r="G2" s="38" t="s">
        <v>11</v>
      </c>
      <c r="H2" s="39"/>
      <c r="I2" s="96" t="s">
        <v>12</v>
      </c>
      <c r="J2" s="97"/>
      <c r="K2" s="29" t="s">
        <v>13</v>
      </c>
      <c r="L2" s="11"/>
      <c r="M2" s="101" t="s">
        <v>21</v>
      </c>
      <c r="N2" s="102"/>
      <c r="O2" s="30" t="s">
        <v>14</v>
      </c>
      <c r="P2" s="45"/>
      <c r="Q2" s="100" t="s">
        <v>17</v>
      </c>
      <c r="R2" s="99"/>
      <c r="S2" s="103" t="s">
        <v>15</v>
      </c>
      <c r="T2" s="102"/>
      <c r="U2" s="29" t="s">
        <v>16</v>
      </c>
      <c r="V2" s="3"/>
    </row>
    <row r="3" spans="1:22" ht="15" customHeight="1" x14ac:dyDescent="0.2">
      <c r="A3" s="105"/>
      <c r="B3" s="77"/>
      <c r="C3" s="77"/>
      <c r="D3" s="36" t="s">
        <v>9</v>
      </c>
      <c r="E3" s="22" t="s">
        <v>1</v>
      </c>
      <c r="F3" s="10" t="s">
        <v>2</v>
      </c>
      <c r="G3" s="22" t="s">
        <v>1</v>
      </c>
      <c r="H3" s="6" t="s">
        <v>2</v>
      </c>
      <c r="I3" s="16" t="s">
        <v>1</v>
      </c>
      <c r="J3" s="6" t="s">
        <v>2</v>
      </c>
      <c r="K3" s="22" t="s">
        <v>3</v>
      </c>
      <c r="L3" s="10" t="s">
        <v>2</v>
      </c>
      <c r="M3" s="6" t="s">
        <v>4</v>
      </c>
      <c r="N3" s="6" t="s">
        <v>2</v>
      </c>
      <c r="O3" s="23" t="s">
        <v>3</v>
      </c>
      <c r="P3" s="46" t="s">
        <v>2</v>
      </c>
      <c r="Q3" s="21" t="s">
        <v>1</v>
      </c>
      <c r="R3" s="5" t="s">
        <v>2</v>
      </c>
      <c r="S3" s="16" t="s">
        <v>1</v>
      </c>
      <c r="T3" s="6" t="s">
        <v>2</v>
      </c>
      <c r="U3" s="22" t="s">
        <v>5</v>
      </c>
      <c r="V3" s="6" t="s">
        <v>2</v>
      </c>
    </row>
    <row r="4" spans="1:22" ht="15" customHeight="1" x14ac:dyDescent="0.25">
      <c r="A4" s="62"/>
      <c r="B4" s="9"/>
      <c r="C4" s="9"/>
      <c r="D4" s="37"/>
      <c r="E4" s="25"/>
      <c r="F4" s="12"/>
      <c r="G4" s="25"/>
      <c r="H4" s="7"/>
      <c r="I4" s="19"/>
      <c r="J4" s="7"/>
      <c r="K4" s="25"/>
      <c r="L4" s="12"/>
      <c r="M4" s="7"/>
      <c r="N4" s="7"/>
      <c r="O4" s="31"/>
      <c r="P4" s="47"/>
      <c r="Q4" s="44"/>
      <c r="R4" s="43"/>
      <c r="S4" s="44"/>
      <c r="T4" s="43"/>
      <c r="U4" s="42"/>
      <c r="V4" s="43"/>
    </row>
    <row r="5" spans="1:22" ht="15" customHeight="1" x14ac:dyDescent="0.25">
      <c r="A5" s="63"/>
      <c r="B5" s="64" t="s">
        <v>23</v>
      </c>
      <c r="C5" s="65" t="s">
        <v>10</v>
      </c>
      <c r="D5" s="52">
        <f>SUM(D6:D12)</f>
        <v>282</v>
      </c>
      <c r="E5" s="56"/>
      <c r="F5" s="14"/>
      <c r="G5" s="27"/>
      <c r="H5" s="8"/>
      <c r="I5" s="18"/>
      <c r="J5" s="8"/>
      <c r="K5" s="27"/>
      <c r="L5" s="14"/>
      <c r="M5" s="8"/>
      <c r="N5" s="8"/>
      <c r="O5" s="33"/>
      <c r="P5" s="49"/>
      <c r="Q5" s="18"/>
      <c r="R5" s="8"/>
      <c r="S5" s="18"/>
      <c r="T5" s="8"/>
      <c r="U5" s="27"/>
      <c r="V5" s="8"/>
    </row>
    <row r="6" spans="1:22" ht="15" customHeight="1" x14ac:dyDescent="0.2">
      <c r="A6" s="66"/>
      <c r="B6" s="67" t="s">
        <v>22</v>
      </c>
      <c r="C6" s="58" t="s">
        <v>19</v>
      </c>
      <c r="D6" s="23">
        <f>SUM(R6,T6,V6)</f>
        <v>125</v>
      </c>
      <c r="E6" s="29"/>
      <c r="F6" s="13"/>
      <c r="G6" s="26"/>
      <c r="H6" s="4"/>
      <c r="I6" s="17"/>
      <c r="J6" s="4"/>
      <c r="K6" s="26"/>
      <c r="L6" s="13"/>
      <c r="M6" s="4"/>
      <c r="N6" s="4"/>
      <c r="O6" s="32"/>
      <c r="P6" s="51"/>
      <c r="Q6" s="84">
        <v>1.4097222222222221E-3</v>
      </c>
      <c r="R6" s="2">
        <v>50</v>
      </c>
      <c r="S6" s="84">
        <v>1.3703703703703701E-3</v>
      </c>
      <c r="T6" s="2">
        <v>25</v>
      </c>
      <c r="U6" s="85">
        <v>1.5069444444444444E-3</v>
      </c>
      <c r="V6" s="2">
        <v>50</v>
      </c>
    </row>
    <row r="7" spans="1:22" ht="15" customHeight="1" x14ac:dyDescent="0.2">
      <c r="A7" s="63">
        <v>127</v>
      </c>
      <c r="B7" s="67" t="s">
        <v>24</v>
      </c>
      <c r="C7" s="6" t="s">
        <v>25</v>
      </c>
      <c r="D7" s="23">
        <f>SUM(F7,H7,J7,L7,N7,P7)</f>
        <v>28</v>
      </c>
      <c r="E7" s="53">
        <v>29.9</v>
      </c>
      <c r="F7" s="54">
        <v>6</v>
      </c>
      <c r="G7" s="53"/>
      <c r="H7" s="5"/>
      <c r="I7" s="21"/>
      <c r="J7" s="5"/>
      <c r="K7" s="53"/>
      <c r="L7" s="54"/>
      <c r="M7" s="5"/>
      <c r="N7" s="5"/>
      <c r="O7" s="55">
        <v>7.02</v>
      </c>
      <c r="P7" s="57">
        <v>22</v>
      </c>
      <c r="Q7" s="60"/>
      <c r="R7" s="43"/>
      <c r="S7" s="44"/>
      <c r="T7" s="43"/>
      <c r="U7" s="42"/>
      <c r="V7" s="43"/>
    </row>
    <row r="8" spans="1:22" ht="15" customHeight="1" x14ac:dyDescent="0.2">
      <c r="A8" s="63">
        <v>128</v>
      </c>
      <c r="B8" s="67" t="s">
        <v>26</v>
      </c>
      <c r="C8" s="6" t="s">
        <v>25</v>
      </c>
      <c r="D8" s="23">
        <f t="shared" ref="D8:D12" si="0">SUM(F8,H8,J8,L8,N8,P8)</f>
        <v>26.5</v>
      </c>
      <c r="E8" s="22"/>
      <c r="F8" s="10"/>
      <c r="G8" s="22"/>
      <c r="H8" s="6"/>
      <c r="I8" s="80">
        <v>1.1770833333333334E-3</v>
      </c>
      <c r="J8" s="6">
        <v>17</v>
      </c>
      <c r="K8" s="22"/>
      <c r="L8" s="10"/>
      <c r="M8" s="6">
        <v>62</v>
      </c>
      <c r="N8" s="6">
        <v>9.5</v>
      </c>
      <c r="O8" s="23"/>
      <c r="P8" s="58"/>
      <c r="Q8" s="59"/>
      <c r="R8" s="7"/>
      <c r="S8" s="19"/>
      <c r="T8" s="7"/>
      <c r="U8" s="25"/>
      <c r="V8" s="7"/>
    </row>
    <row r="9" spans="1:22" ht="15" customHeight="1" x14ac:dyDescent="0.2">
      <c r="A9" s="63">
        <v>129</v>
      </c>
      <c r="B9" s="67" t="s">
        <v>27</v>
      </c>
      <c r="C9" s="6" t="s">
        <v>25</v>
      </c>
      <c r="D9" s="23">
        <f t="shared" si="0"/>
        <v>18</v>
      </c>
      <c r="E9" s="22"/>
      <c r="F9" s="10"/>
      <c r="G9" s="22">
        <v>62.9</v>
      </c>
      <c r="H9" s="6">
        <v>9</v>
      </c>
      <c r="I9" s="16"/>
      <c r="J9" s="6"/>
      <c r="K9" s="22">
        <v>1.76</v>
      </c>
      <c r="L9" s="10">
        <v>9</v>
      </c>
      <c r="M9" s="6"/>
      <c r="N9" s="6"/>
      <c r="O9" s="23"/>
      <c r="P9" s="58"/>
      <c r="Q9" s="59"/>
      <c r="R9" s="7"/>
      <c r="S9" s="19"/>
      <c r="T9" s="7"/>
      <c r="U9" s="25"/>
      <c r="V9" s="7"/>
    </row>
    <row r="10" spans="1:22" ht="15" customHeight="1" x14ac:dyDescent="0.2">
      <c r="A10" s="63">
        <v>130</v>
      </c>
      <c r="B10" s="67" t="s">
        <v>28</v>
      </c>
      <c r="C10" s="6" t="s">
        <v>25</v>
      </c>
      <c r="D10" s="23">
        <f t="shared" si="0"/>
        <v>44.5</v>
      </c>
      <c r="E10" s="22"/>
      <c r="F10" s="10"/>
      <c r="G10" s="22"/>
      <c r="H10" s="6"/>
      <c r="I10" s="80">
        <v>1.0729166666666667E-3</v>
      </c>
      <c r="J10" s="6">
        <v>25</v>
      </c>
      <c r="K10" s="22"/>
      <c r="L10" s="10"/>
      <c r="M10" s="6">
        <v>68</v>
      </c>
      <c r="N10" s="6">
        <v>19.5</v>
      </c>
      <c r="O10" s="23"/>
      <c r="P10" s="58"/>
      <c r="Q10" s="59"/>
      <c r="R10" s="7"/>
      <c r="S10" s="19"/>
      <c r="T10" s="7"/>
      <c r="U10" s="25"/>
      <c r="V10" s="7"/>
    </row>
    <row r="11" spans="1:22" ht="15" customHeight="1" x14ac:dyDescent="0.2">
      <c r="A11" s="63">
        <v>131</v>
      </c>
      <c r="B11" s="67" t="s">
        <v>29</v>
      </c>
      <c r="C11" s="6" t="s">
        <v>25</v>
      </c>
      <c r="D11" s="23">
        <f t="shared" si="0"/>
        <v>19</v>
      </c>
      <c r="E11" s="22"/>
      <c r="F11" s="10"/>
      <c r="G11" s="22">
        <v>62.5</v>
      </c>
      <c r="H11" s="6">
        <v>11</v>
      </c>
      <c r="I11" s="16"/>
      <c r="J11" s="6"/>
      <c r="K11" s="22">
        <v>1.76</v>
      </c>
      <c r="L11" s="10">
        <v>8</v>
      </c>
      <c r="M11" s="6"/>
      <c r="N11" s="6"/>
      <c r="O11" s="23"/>
      <c r="P11" s="58"/>
      <c r="Q11" s="59"/>
      <c r="R11" s="7"/>
      <c r="S11" s="19"/>
      <c r="T11" s="7"/>
      <c r="U11" s="25"/>
      <c r="V11" s="7"/>
    </row>
    <row r="12" spans="1:22" ht="15" customHeight="1" x14ac:dyDescent="0.2">
      <c r="A12" s="63">
        <v>132</v>
      </c>
      <c r="B12" s="67" t="s">
        <v>30</v>
      </c>
      <c r="C12" s="6" t="s">
        <v>25</v>
      </c>
      <c r="D12" s="23">
        <f t="shared" si="0"/>
        <v>21</v>
      </c>
      <c r="E12" s="22">
        <v>30.4</v>
      </c>
      <c r="F12" s="10">
        <v>3</v>
      </c>
      <c r="G12" s="22"/>
      <c r="H12" s="6"/>
      <c r="I12" s="16"/>
      <c r="J12" s="6"/>
      <c r="K12" s="22"/>
      <c r="L12" s="10"/>
      <c r="M12" s="6"/>
      <c r="N12" s="6"/>
      <c r="O12" s="23">
        <v>5.52</v>
      </c>
      <c r="P12" s="58">
        <v>18</v>
      </c>
      <c r="Q12" s="59"/>
      <c r="R12" s="7"/>
      <c r="S12" s="19"/>
      <c r="T12" s="7"/>
      <c r="U12" s="25"/>
      <c r="V12" s="7"/>
    </row>
    <row r="13" spans="1:22" ht="15" customHeight="1" x14ac:dyDescent="0.2">
      <c r="A13" s="63"/>
      <c r="B13" s="67"/>
      <c r="C13" s="6" t="s">
        <v>25</v>
      </c>
      <c r="D13" s="23" t="s">
        <v>20</v>
      </c>
      <c r="E13" s="22"/>
      <c r="F13" s="10"/>
      <c r="G13" s="22"/>
      <c r="H13" s="6"/>
      <c r="I13" s="16"/>
      <c r="J13" s="6"/>
      <c r="K13" s="22"/>
      <c r="L13" s="10"/>
      <c r="M13" s="6"/>
      <c r="N13" s="6"/>
      <c r="O13" s="23"/>
      <c r="P13" s="48"/>
      <c r="Q13" s="59"/>
      <c r="R13" s="7"/>
      <c r="S13" s="19"/>
      <c r="T13" s="7"/>
      <c r="U13" s="25"/>
      <c r="V13" s="7"/>
    </row>
    <row r="17" spans="1:22" ht="15" customHeight="1" x14ac:dyDescent="0.25">
      <c r="A17" s="63"/>
      <c r="B17" s="64" t="s">
        <v>31</v>
      </c>
      <c r="C17" s="65" t="s">
        <v>10</v>
      </c>
      <c r="D17" s="52">
        <f>SUM(D18:D24)</f>
        <v>322</v>
      </c>
      <c r="E17" s="56"/>
      <c r="F17" s="14"/>
      <c r="G17" s="27"/>
      <c r="H17" s="8"/>
      <c r="I17" s="18"/>
      <c r="J17" s="8"/>
      <c r="K17" s="27"/>
      <c r="L17" s="14"/>
      <c r="M17" s="8"/>
      <c r="N17" s="8"/>
      <c r="O17" s="33"/>
      <c r="P17" s="49"/>
      <c r="Q17" s="18"/>
      <c r="R17" s="8"/>
      <c r="S17" s="18"/>
      <c r="T17" s="8"/>
      <c r="U17" s="27"/>
      <c r="V17" s="8"/>
    </row>
    <row r="18" spans="1:22" ht="15" customHeight="1" x14ac:dyDescent="0.2">
      <c r="A18" s="66"/>
      <c r="B18" s="67" t="s">
        <v>22</v>
      </c>
      <c r="C18" s="58" t="s">
        <v>32</v>
      </c>
      <c r="D18" s="23">
        <f>SUM(R18,T18,V18)</f>
        <v>110</v>
      </c>
      <c r="E18" s="29"/>
      <c r="F18" s="13"/>
      <c r="G18" s="26"/>
      <c r="H18" s="4"/>
      <c r="I18" s="17"/>
      <c r="J18" s="4"/>
      <c r="K18" s="26"/>
      <c r="L18" s="13"/>
      <c r="M18" s="4"/>
      <c r="N18" s="4"/>
      <c r="O18" s="32"/>
      <c r="P18" s="51"/>
      <c r="Q18" s="84">
        <v>1.4560185185185186E-3</v>
      </c>
      <c r="R18" s="2">
        <v>40</v>
      </c>
      <c r="S18" s="84">
        <v>1.3483796296296297E-3</v>
      </c>
      <c r="T18" s="2">
        <v>35</v>
      </c>
      <c r="U18" s="85">
        <v>1.540509259259259E-3</v>
      </c>
      <c r="V18" s="2">
        <v>35</v>
      </c>
    </row>
    <row r="19" spans="1:22" ht="15" customHeight="1" x14ac:dyDescent="0.2">
      <c r="A19" s="63">
        <v>139</v>
      </c>
      <c r="B19" s="67" t="s">
        <v>33</v>
      </c>
      <c r="C19" s="58" t="s">
        <v>32</v>
      </c>
      <c r="D19" s="23">
        <f>SUM(F19,H19,J19,L19,N19,P19)</f>
        <v>46</v>
      </c>
      <c r="E19" s="53"/>
      <c r="F19" s="54"/>
      <c r="G19" s="53"/>
      <c r="H19" s="5"/>
      <c r="I19" s="81">
        <v>1.1354166666666667E-3</v>
      </c>
      <c r="J19" s="5">
        <v>22</v>
      </c>
      <c r="K19" s="53"/>
      <c r="L19" s="54"/>
      <c r="M19" s="5">
        <v>71</v>
      </c>
      <c r="N19" s="5">
        <v>24</v>
      </c>
      <c r="O19" s="55"/>
      <c r="P19" s="57"/>
      <c r="Q19" s="60"/>
      <c r="R19" s="43"/>
      <c r="S19" s="44"/>
      <c r="T19" s="43"/>
      <c r="U19" s="42"/>
      <c r="V19" s="43"/>
    </row>
    <row r="20" spans="1:22" ht="15" customHeight="1" x14ac:dyDescent="0.2">
      <c r="A20" s="63">
        <v>140</v>
      </c>
      <c r="B20" s="67" t="s">
        <v>34</v>
      </c>
      <c r="C20" s="58" t="s">
        <v>32</v>
      </c>
      <c r="D20" s="23">
        <f t="shared" ref="D20:D24" si="1">SUM(F20,H20,J20,L20,N20,P20)</f>
        <v>18</v>
      </c>
      <c r="E20" s="22">
        <v>29.8</v>
      </c>
      <c r="F20" s="10">
        <v>7</v>
      </c>
      <c r="G20" s="22"/>
      <c r="H20" s="6"/>
      <c r="I20" s="16"/>
      <c r="J20" s="6"/>
      <c r="K20" s="22"/>
      <c r="L20" s="10"/>
      <c r="M20" s="6"/>
      <c r="N20" s="6"/>
      <c r="O20" s="23">
        <v>3.99</v>
      </c>
      <c r="P20" s="58">
        <v>11</v>
      </c>
      <c r="Q20" s="59"/>
      <c r="R20" s="7"/>
      <c r="S20" s="19"/>
      <c r="T20" s="7"/>
      <c r="U20" s="25"/>
      <c r="V20" s="7"/>
    </row>
    <row r="21" spans="1:22" ht="15" customHeight="1" x14ac:dyDescent="0.2">
      <c r="A21" s="63">
        <v>141</v>
      </c>
      <c r="B21" s="67" t="s">
        <v>35</v>
      </c>
      <c r="C21" s="58" t="s">
        <v>32</v>
      </c>
      <c r="D21" s="23">
        <f t="shared" si="1"/>
        <v>40</v>
      </c>
      <c r="E21" s="22"/>
      <c r="F21" s="10"/>
      <c r="G21" s="22">
        <v>60.3</v>
      </c>
      <c r="H21" s="6">
        <v>19</v>
      </c>
      <c r="I21" s="16"/>
      <c r="J21" s="6"/>
      <c r="K21" s="22">
        <v>2.04</v>
      </c>
      <c r="L21" s="10">
        <v>21</v>
      </c>
      <c r="M21" s="6"/>
      <c r="N21" s="6"/>
      <c r="O21" s="23"/>
      <c r="P21" s="58"/>
      <c r="Q21" s="59"/>
      <c r="R21" s="7"/>
      <c r="S21" s="19"/>
      <c r="T21" s="7"/>
      <c r="U21" s="25"/>
      <c r="V21" s="7"/>
    </row>
    <row r="22" spans="1:22" ht="15" customHeight="1" x14ac:dyDescent="0.2">
      <c r="A22" s="63">
        <v>142</v>
      </c>
      <c r="B22" s="67" t="s">
        <v>36</v>
      </c>
      <c r="C22" s="58" t="s">
        <v>32</v>
      </c>
      <c r="D22" s="23">
        <f t="shared" si="1"/>
        <v>35</v>
      </c>
      <c r="E22" s="22">
        <v>29.1</v>
      </c>
      <c r="F22" s="10">
        <v>14</v>
      </c>
      <c r="G22" s="22"/>
      <c r="H22" s="6"/>
      <c r="I22" s="16"/>
      <c r="J22" s="6"/>
      <c r="K22" s="22"/>
      <c r="L22" s="10"/>
      <c r="M22" s="6">
        <v>69</v>
      </c>
      <c r="N22" s="6">
        <v>21</v>
      </c>
      <c r="O22" s="23"/>
      <c r="P22" s="58"/>
      <c r="Q22" s="59"/>
      <c r="R22" s="7"/>
      <c r="S22" s="19"/>
      <c r="T22" s="7"/>
      <c r="U22" s="25"/>
      <c r="V22" s="7"/>
    </row>
    <row r="23" spans="1:22" ht="15" customHeight="1" x14ac:dyDescent="0.2">
      <c r="A23" s="63">
        <v>143</v>
      </c>
      <c r="B23" s="67" t="s">
        <v>115</v>
      </c>
      <c r="C23" s="58" t="s">
        <v>32</v>
      </c>
      <c r="D23" s="23">
        <f t="shared" si="1"/>
        <v>45</v>
      </c>
      <c r="E23" s="22"/>
      <c r="F23" s="10"/>
      <c r="G23" s="22">
        <v>60.3</v>
      </c>
      <c r="H23" s="6">
        <v>19</v>
      </c>
      <c r="I23" s="16"/>
      <c r="J23" s="6"/>
      <c r="K23" s="22">
        <v>2.21</v>
      </c>
      <c r="L23" s="10">
        <v>26</v>
      </c>
      <c r="M23" s="6"/>
      <c r="N23" s="6"/>
      <c r="O23" s="23"/>
      <c r="P23" s="58"/>
      <c r="Q23" s="59"/>
      <c r="R23" s="7"/>
      <c r="S23" s="19"/>
      <c r="T23" s="7"/>
      <c r="U23" s="25"/>
      <c r="V23" s="7"/>
    </row>
    <row r="24" spans="1:22" ht="15" customHeight="1" x14ac:dyDescent="0.2">
      <c r="A24" s="63">
        <v>144</v>
      </c>
      <c r="B24" s="67" t="s">
        <v>37</v>
      </c>
      <c r="C24" s="58" t="s">
        <v>32</v>
      </c>
      <c r="D24" s="23">
        <f t="shared" si="1"/>
        <v>28</v>
      </c>
      <c r="E24" s="22"/>
      <c r="F24" s="10"/>
      <c r="G24" s="22"/>
      <c r="H24" s="6"/>
      <c r="I24" s="80">
        <v>1.195601851851852E-3</v>
      </c>
      <c r="J24" s="6">
        <v>15</v>
      </c>
      <c r="K24" s="22"/>
      <c r="L24" s="10"/>
      <c r="M24" s="6"/>
      <c r="N24" s="6"/>
      <c r="O24" s="23">
        <v>5.05</v>
      </c>
      <c r="P24" s="58">
        <v>13</v>
      </c>
      <c r="Q24" s="59"/>
      <c r="R24" s="7"/>
      <c r="S24" s="19"/>
      <c r="T24" s="7"/>
      <c r="U24" s="25"/>
      <c r="V24" s="7"/>
    </row>
    <row r="25" spans="1:22" ht="15" customHeight="1" x14ac:dyDescent="0.2">
      <c r="A25" s="63"/>
      <c r="B25" s="67"/>
      <c r="C25" s="58" t="s">
        <v>32</v>
      </c>
      <c r="D25" s="23" t="s">
        <v>20</v>
      </c>
      <c r="E25" s="22"/>
      <c r="F25" s="10"/>
      <c r="G25" s="22"/>
      <c r="H25" s="6"/>
      <c r="I25" s="16"/>
      <c r="J25" s="6"/>
      <c r="K25" s="22"/>
      <c r="L25" s="10"/>
      <c r="M25" s="6"/>
      <c r="N25" s="6"/>
      <c r="O25" s="23"/>
      <c r="P25" s="48"/>
      <c r="Q25" s="59"/>
      <c r="R25" s="7"/>
      <c r="S25" s="19"/>
      <c r="T25" s="7"/>
      <c r="U25" s="25"/>
      <c r="V25" s="7"/>
    </row>
    <row r="28" spans="1:22" ht="15" customHeight="1" x14ac:dyDescent="0.25">
      <c r="A28" s="63"/>
      <c r="B28" s="64" t="s">
        <v>38</v>
      </c>
      <c r="C28" s="65" t="s">
        <v>10</v>
      </c>
      <c r="D28" s="52">
        <f>SUM(D29:D35)</f>
        <v>322</v>
      </c>
      <c r="E28" s="56"/>
      <c r="F28" s="14"/>
      <c r="G28" s="27"/>
      <c r="H28" s="8"/>
      <c r="I28" s="18"/>
      <c r="J28" s="8"/>
      <c r="K28" s="27"/>
      <c r="L28" s="14"/>
      <c r="M28" s="8"/>
      <c r="N28" s="8"/>
      <c r="O28" s="33"/>
      <c r="P28" s="49"/>
      <c r="Q28" s="18"/>
      <c r="R28" s="8"/>
      <c r="S28" s="18"/>
      <c r="T28" s="8"/>
      <c r="U28" s="27"/>
      <c r="V28" s="8"/>
    </row>
    <row r="29" spans="1:22" ht="15" customHeight="1" x14ac:dyDescent="0.2">
      <c r="A29" s="66"/>
      <c r="B29" s="67" t="s">
        <v>22</v>
      </c>
      <c r="C29" s="58" t="s">
        <v>39</v>
      </c>
      <c r="D29" s="23">
        <f>SUM(R29,T29,V29)</f>
        <v>150</v>
      </c>
      <c r="E29" s="29"/>
      <c r="F29" s="13"/>
      <c r="G29" s="26"/>
      <c r="H29" s="4"/>
      <c r="I29" s="17"/>
      <c r="J29" s="4"/>
      <c r="K29" s="26"/>
      <c r="L29" s="13"/>
      <c r="M29" s="4"/>
      <c r="N29" s="4"/>
      <c r="O29" s="32"/>
      <c r="P29" s="51"/>
      <c r="Q29" s="84">
        <v>1.3900462962962961E-3</v>
      </c>
      <c r="R29" s="2">
        <v>55</v>
      </c>
      <c r="S29" s="84">
        <v>1.3252314814814813E-3</v>
      </c>
      <c r="T29" s="2">
        <v>40</v>
      </c>
      <c r="U29" s="85">
        <v>1.5057870370370373E-3</v>
      </c>
      <c r="V29" s="2">
        <v>55</v>
      </c>
    </row>
    <row r="30" spans="1:22" ht="15" customHeight="1" x14ac:dyDescent="0.2">
      <c r="A30" s="63">
        <v>145</v>
      </c>
      <c r="B30" s="67" t="s">
        <v>40</v>
      </c>
      <c r="C30" s="58" t="s">
        <v>39</v>
      </c>
      <c r="D30" s="23">
        <f>SUM(F30,H30,J30,L30,N30,P30)</f>
        <v>12</v>
      </c>
      <c r="E30" s="53"/>
      <c r="F30" s="54"/>
      <c r="G30" s="53">
        <v>63.6</v>
      </c>
      <c r="H30" s="5">
        <v>7</v>
      </c>
      <c r="I30" s="21"/>
      <c r="J30" s="5"/>
      <c r="K30" s="53">
        <v>1.68</v>
      </c>
      <c r="L30" s="54">
        <v>5</v>
      </c>
      <c r="M30" s="5"/>
      <c r="N30" s="5"/>
      <c r="O30" s="55"/>
      <c r="P30" s="57"/>
      <c r="Q30" s="60"/>
      <c r="R30" s="43"/>
      <c r="S30" s="44"/>
      <c r="T30" s="43"/>
      <c r="U30" s="42"/>
      <c r="V30" s="43"/>
    </row>
    <row r="31" spans="1:22" ht="15" customHeight="1" x14ac:dyDescent="0.2">
      <c r="A31" s="63">
        <v>146</v>
      </c>
      <c r="B31" s="67" t="s">
        <v>41</v>
      </c>
      <c r="C31" s="58" t="s">
        <v>39</v>
      </c>
      <c r="D31" s="23">
        <f t="shared" ref="D31:D35" si="2">SUM(F31,H31,J31,L31,N31,P31)</f>
        <v>28.5</v>
      </c>
      <c r="E31" s="22">
        <v>29.6</v>
      </c>
      <c r="F31" s="10">
        <v>10.5</v>
      </c>
      <c r="G31" s="22"/>
      <c r="H31" s="6"/>
      <c r="I31" s="16"/>
      <c r="J31" s="6"/>
      <c r="K31" s="22"/>
      <c r="L31" s="10"/>
      <c r="M31" s="6">
        <v>67</v>
      </c>
      <c r="N31" s="6">
        <v>18</v>
      </c>
      <c r="O31" s="23"/>
      <c r="P31" s="58"/>
      <c r="Q31" s="59"/>
      <c r="R31" s="7"/>
      <c r="S31" s="19"/>
      <c r="T31" s="7"/>
      <c r="U31" s="25"/>
      <c r="V31" s="7"/>
    </row>
    <row r="32" spans="1:22" ht="15" customHeight="1" x14ac:dyDescent="0.2">
      <c r="A32" s="63">
        <v>147</v>
      </c>
      <c r="B32" s="67" t="s">
        <v>42</v>
      </c>
      <c r="C32" s="58" t="s">
        <v>39</v>
      </c>
      <c r="D32" s="23">
        <f t="shared" si="2"/>
        <v>32.5</v>
      </c>
      <c r="E32" s="22"/>
      <c r="F32" s="10"/>
      <c r="G32" s="22"/>
      <c r="H32" s="6"/>
      <c r="I32" s="80">
        <v>1.1550925925925925E-3</v>
      </c>
      <c r="J32" s="6">
        <v>18</v>
      </c>
      <c r="K32" s="22"/>
      <c r="L32" s="10"/>
      <c r="M32" s="6">
        <v>64</v>
      </c>
      <c r="N32" s="6">
        <v>14.5</v>
      </c>
      <c r="O32" s="23"/>
      <c r="P32" s="58"/>
      <c r="Q32" s="59"/>
      <c r="R32" s="7"/>
      <c r="S32" s="19"/>
      <c r="T32" s="7"/>
      <c r="U32" s="25"/>
      <c r="V32" s="7"/>
    </row>
    <row r="33" spans="1:22" ht="15" customHeight="1" x14ac:dyDescent="0.2">
      <c r="A33" s="63">
        <v>148</v>
      </c>
      <c r="B33" s="67" t="s">
        <v>43</v>
      </c>
      <c r="C33" s="58" t="s">
        <v>39</v>
      </c>
      <c r="D33" s="23">
        <f t="shared" si="2"/>
        <v>28</v>
      </c>
      <c r="E33" s="22"/>
      <c r="F33" s="10"/>
      <c r="G33" s="22"/>
      <c r="H33" s="6"/>
      <c r="I33" s="80">
        <v>1.1458333333333333E-3</v>
      </c>
      <c r="J33" s="6">
        <v>20</v>
      </c>
      <c r="K33" s="22"/>
      <c r="L33" s="10"/>
      <c r="M33" s="6"/>
      <c r="N33" s="6"/>
      <c r="O33" s="83">
        <v>3.8</v>
      </c>
      <c r="P33" s="58">
        <v>8</v>
      </c>
      <c r="Q33" s="59"/>
      <c r="R33" s="7"/>
      <c r="S33" s="19"/>
      <c r="T33" s="7"/>
      <c r="U33" s="25"/>
      <c r="V33" s="7"/>
    </row>
    <row r="34" spans="1:22" ht="15" customHeight="1" x14ac:dyDescent="0.2">
      <c r="A34" s="63">
        <v>149</v>
      </c>
      <c r="B34" s="67" t="s">
        <v>44</v>
      </c>
      <c r="C34" s="58" t="s">
        <v>39</v>
      </c>
      <c r="D34" s="23">
        <f t="shared" si="2"/>
        <v>25</v>
      </c>
      <c r="E34" s="78">
        <v>29</v>
      </c>
      <c r="F34" s="10">
        <v>15</v>
      </c>
      <c r="G34" s="22"/>
      <c r="H34" s="6"/>
      <c r="I34" s="16"/>
      <c r="J34" s="6"/>
      <c r="K34" s="22">
        <v>1.78</v>
      </c>
      <c r="L34" s="10">
        <v>10</v>
      </c>
      <c r="M34" s="6"/>
      <c r="N34" s="6"/>
      <c r="O34" s="23"/>
      <c r="P34" s="58"/>
      <c r="Q34" s="59"/>
      <c r="R34" s="7"/>
      <c r="S34" s="19"/>
      <c r="T34" s="7"/>
      <c r="U34" s="25"/>
      <c r="V34" s="7"/>
    </row>
    <row r="35" spans="1:22" ht="15" customHeight="1" x14ac:dyDescent="0.2">
      <c r="A35" s="63">
        <v>150</v>
      </c>
      <c r="B35" s="67" t="s">
        <v>116</v>
      </c>
      <c r="C35" s="58" t="s">
        <v>39</v>
      </c>
      <c r="D35" s="23">
        <f t="shared" si="2"/>
        <v>46</v>
      </c>
      <c r="E35" s="22"/>
      <c r="F35" s="10"/>
      <c r="G35" s="22">
        <v>56.5</v>
      </c>
      <c r="H35" s="6">
        <v>26</v>
      </c>
      <c r="I35" s="16"/>
      <c r="J35" s="6"/>
      <c r="K35" s="22"/>
      <c r="L35" s="10"/>
      <c r="M35" s="6"/>
      <c r="N35" s="6"/>
      <c r="O35" s="23">
        <v>5.94</v>
      </c>
      <c r="P35" s="58">
        <v>20</v>
      </c>
      <c r="Q35" s="59"/>
      <c r="R35" s="7"/>
      <c r="S35" s="19"/>
      <c r="T35" s="7"/>
      <c r="U35" s="25"/>
      <c r="V35" s="7"/>
    </row>
    <row r="36" spans="1:22" ht="15" customHeight="1" x14ac:dyDescent="0.2">
      <c r="A36" s="63"/>
      <c r="B36" s="67"/>
      <c r="C36" s="58" t="s">
        <v>39</v>
      </c>
      <c r="D36" s="23" t="s">
        <v>20</v>
      </c>
      <c r="E36" s="22"/>
      <c r="F36" s="10"/>
      <c r="G36" s="22"/>
      <c r="H36" s="6"/>
      <c r="I36" s="16"/>
      <c r="J36" s="6"/>
      <c r="K36" s="22"/>
      <c r="L36" s="10"/>
      <c r="M36" s="6"/>
      <c r="N36" s="6"/>
      <c r="O36" s="23"/>
      <c r="P36" s="48"/>
      <c r="Q36" s="59"/>
      <c r="R36" s="7"/>
      <c r="S36" s="19"/>
      <c r="T36" s="7"/>
      <c r="U36" s="25"/>
      <c r="V36" s="7"/>
    </row>
    <row r="40" spans="1:22" ht="15" customHeight="1" x14ac:dyDescent="0.2">
      <c r="A40" s="70" t="s">
        <v>0</v>
      </c>
      <c r="B40" s="71" t="s">
        <v>7</v>
      </c>
      <c r="C40" s="76" t="s">
        <v>18</v>
      </c>
      <c r="D40" s="35" t="s">
        <v>8</v>
      </c>
      <c r="E40" s="24" t="s">
        <v>6</v>
      </c>
      <c r="F40" s="11"/>
      <c r="G40" s="38" t="s">
        <v>11</v>
      </c>
      <c r="H40" s="39"/>
      <c r="I40" s="96" t="s">
        <v>12</v>
      </c>
      <c r="J40" s="97"/>
      <c r="K40" s="29" t="s">
        <v>13</v>
      </c>
      <c r="L40" s="11"/>
      <c r="M40" s="101" t="s">
        <v>21</v>
      </c>
      <c r="N40" s="102"/>
      <c r="O40" s="30" t="s">
        <v>14</v>
      </c>
      <c r="P40" s="45"/>
      <c r="Q40" s="100" t="s">
        <v>17</v>
      </c>
      <c r="R40" s="99"/>
      <c r="S40" s="98" t="s">
        <v>15</v>
      </c>
      <c r="T40" s="99"/>
      <c r="U40" s="29" t="s">
        <v>16</v>
      </c>
      <c r="V40" s="3"/>
    </row>
    <row r="41" spans="1:22" ht="15" customHeight="1" x14ac:dyDescent="0.2">
      <c r="A41" s="72"/>
      <c r="B41" s="73"/>
      <c r="C41" s="77"/>
      <c r="D41" s="36" t="s">
        <v>9</v>
      </c>
      <c r="E41" s="22" t="s">
        <v>1</v>
      </c>
      <c r="F41" s="10" t="s">
        <v>2</v>
      </c>
      <c r="G41" s="22" t="s">
        <v>1</v>
      </c>
      <c r="H41" s="6" t="s">
        <v>2</v>
      </c>
      <c r="I41" s="16" t="s">
        <v>1</v>
      </c>
      <c r="J41" s="6" t="s">
        <v>2</v>
      </c>
      <c r="K41" s="22" t="s">
        <v>3</v>
      </c>
      <c r="L41" s="10" t="s">
        <v>2</v>
      </c>
      <c r="M41" s="6" t="s">
        <v>4</v>
      </c>
      <c r="N41" s="6" t="s">
        <v>2</v>
      </c>
      <c r="O41" s="23" t="s">
        <v>3</v>
      </c>
      <c r="P41" s="46" t="s">
        <v>2</v>
      </c>
      <c r="Q41" s="21" t="s">
        <v>1</v>
      </c>
      <c r="R41" s="5" t="s">
        <v>2</v>
      </c>
      <c r="S41" s="16" t="s">
        <v>1</v>
      </c>
      <c r="T41" s="6" t="s">
        <v>2</v>
      </c>
      <c r="U41" s="22" t="s">
        <v>5</v>
      </c>
      <c r="V41" s="6" t="s">
        <v>2</v>
      </c>
    </row>
    <row r="42" spans="1:22" ht="15" customHeight="1" x14ac:dyDescent="0.2">
      <c r="A42" s="62"/>
      <c r="B42" s="74"/>
      <c r="C42" s="74"/>
      <c r="D42" s="7"/>
      <c r="E42" s="25"/>
      <c r="F42" s="12"/>
      <c r="G42" s="25"/>
      <c r="H42" s="7"/>
      <c r="I42" s="19"/>
      <c r="J42" s="7"/>
      <c r="K42" s="25"/>
      <c r="L42" s="12"/>
      <c r="M42" s="7"/>
      <c r="N42" s="7"/>
      <c r="O42" s="31"/>
      <c r="P42" s="47"/>
      <c r="Q42" s="44"/>
      <c r="R42" s="43"/>
      <c r="S42" s="44"/>
      <c r="T42" s="43"/>
      <c r="U42" s="42"/>
      <c r="V42" s="43"/>
    </row>
    <row r="43" spans="1:22" ht="15" customHeight="1" x14ac:dyDescent="0.25">
      <c r="A43" s="63"/>
      <c r="B43" s="64" t="s">
        <v>45</v>
      </c>
      <c r="C43" s="65" t="s">
        <v>10</v>
      </c>
      <c r="D43" s="52">
        <f>SUM(D44:D50)</f>
        <v>415.5</v>
      </c>
      <c r="E43" s="56"/>
      <c r="F43" s="14"/>
      <c r="G43" s="27"/>
      <c r="H43" s="8"/>
      <c r="I43" s="18"/>
      <c r="J43" s="8"/>
      <c r="K43" s="27"/>
      <c r="L43" s="14"/>
      <c r="M43" s="8"/>
      <c r="N43" s="8"/>
      <c r="O43" s="33"/>
      <c r="P43" s="49"/>
      <c r="Q43" s="18"/>
      <c r="R43" s="8"/>
      <c r="S43" s="18"/>
      <c r="T43" s="8"/>
      <c r="U43" s="27"/>
      <c r="V43" s="8"/>
    </row>
    <row r="44" spans="1:22" ht="15" customHeight="1" x14ac:dyDescent="0.2">
      <c r="A44" s="66"/>
      <c r="B44" s="67" t="s">
        <v>22</v>
      </c>
      <c r="C44" s="58" t="s">
        <v>46</v>
      </c>
      <c r="D44" s="23">
        <f>SUM(R44,T44,V44)</f>
        <v>172.5</v>
      </c>
      <c r="E44" s="29"/>
      <c r="F44" s="13"/>
      <c r="G44" s="26"/>
      <c r="H44" s="4"/>
      <c r="I44" s="17"/>
      <c r="J44" s="4"/>
      <c r="K44" s="26"/>
      <c r="L44" s="13"/>
      <c r="M44" s="4"/>
      <c r="N44" s="4"/>
      <c r="O44" s="32"/>
      <c r="P44" s="51"/>
      <c r="Q44" s="84">
        <v>1.3773148148148147E-3</v>
      </c>
      <c r="R44" s="2">
        <v>60</v>
      </c>
      <c r="S44" s="84">
        <v>1.3194444444444443E-3</v>
      </c>
      <c r="T44" s="2">
        <v>47.5</v>
      </c>
      <c r="U44" s="85">
        <v>1.4594907407407406E-3</v>
      </c>
      <c r="V44" s="2">
        <v>65</v>
      </c>
    </row>
    <row r="45" spans="1:22" ht="15" customHeight="1" x14ac:dyDescent="0.2">
      <c r="A45" s="63">
        <v>157</v>
      </c>
      <c r="B45" s="67" t="s">
        <v>47</v>
      </c>
      <c r="C45" s="58" t="s">
        <v>46</v>
      </c>
      <c r="D45" s="23">
        <f>SUM(F45,H45,J45,L45,N45,P45)</f>
        <v>46.5</v>
      </c>
      <c r="E45" s="53"/>
      <c r="F45" s="54"/>
      <c r="G45" s="53">
        <v>58.8</v>
      </c>
      <c r="H45" s="5">
        <v>24</v>
      </c>
      <c r="I45" s="21"/>
      <c r="J45" s="5"/>
      <c r="K45" s="53">
        <v>2.06</v>
      </c>
      <c r="L45" s="54">
        <v>22.5</v>
      </c>
      <c r="M45" s="5"/>
      <c r="N45" s="5"/>
      <c r="O45" s="55"/>
      <c r="P45" s="57"/>
      <c r="Q45" s="60"/>
      <c r="R45" s="43"/>
      <c r="S45" s="44"/>
      <c r="T45" s="43"/>
      <c r="U45" s="42"/>
      <c r="V45" s="43"/>
    </row>
    <row r="46" spans="1:22" ht="15" customHeight="1" x14ac:dyDescent="0.2">
      <c r="A46" s="63">
        <v>158</v>
      </c>
      <c r="B46" s="67" t="s">
        <v>48</v>
      </c>
      <c r="C46" s="58" t="s">
        <v>46</v>
      </c>
      <c r="D46" s="23">
        <f t="shared" ref="D46:D50" si="3">SUM(F46,H46,J46,L46,N46,P46)</f>
        <v>46</v>
      </c>
      <c r="E46" s="22"/>
      <c r="F46" s="10"/>
      <c r="G46" s="22">
        <v>60.1</v>
      </c>
      <c r="H46" s="6">
        <v>21</v>
      </c>
      <c r="I46" s="16"/>
      <c r="J46" s="6"/>
      <c r="K46" s="22"/>
      <c r="L46" s="10"/>
      <c r="M46" s="6"/>
      <c r="N46" s="6"/>
      <c r="O46" s="83">
        <v>8.3000000000000007</v>
      </c>
      <c r="P46" s="58">
        <v>25</v>
      </c>
      <c r="Q46" s="59"/>
      <c r="R46" s="7"/>
      <c r="S46" s="19"/>
      <c r="T46" s="7"/>
      <c r="U46" s="25"/>
      <c r="V46" s="7"/>
    </row>
    <row r="47" spans="1:22" ht="15" customHeight="1" x14ac:dyDescent="0.2">
      <c r="A47" s="63">
        <v>159</v>
      </c>
      <c r="B47" s="67" t="s">
        <v>49</v>
      </c>
      <c r="C47" s="58" t="s">
        <v>46</v>
      </c>
      <c r="D47" s="23">
        <f t="shared" si="3"/>
        <v>34.5</v>
      </c>
      <c r="E47" s="22">
        <v>27.5</v>
      </c>
      <c r="F47" s="10">
        <v>22.5</v>
      </c>
      <c r="G47" s="22"/>
      <c r="H47" s="6"/>
      <c r="I47" s="16"/>
      <c r="J47" s="6"/>
      <c r="K47" s="22"/>
      <c r="L47" s="10"/>
      <c r="M47" s="6">
        <v>63</v>
      </c>
      <c r="N47" s="6">
        <v>12</v>
      </c>
      <c r="O47" s="23"/>
      <c r="P47" s="58"/>
      <c r="Q47" s="59"/>
      <c r="R47" s="7"/>
      <c r="S47" s="19"/>
      <c r="T47" s="7"/>
      <c r="U47" s="25"/>
      <c r="V47" s="7"/>
    </row>
    <row r="48" spans="1:22" ht="15" customHeight="1" x14ac:dyDescent="0.2">
      <c r="A48" s="63">
        <v>160</v>
      </c>
      <c r="B48" s="67" t="s">
        <v>50</v>
      </c>
      <c r="C48" s="58" t="s">
        <v>46</v>
      </c>
      <c r="D48" s="23">
        <f t="shared" si="3"/>
        <v>33</v>
      </c>
      <c r="E48" s="22"/>
      <c r="F48" s="10"/>
      <c r="G48" s="22"/>
      <c r="H48" s="6"/>
      <c r="I48" s="80">
        <v>1.1388888888888889E-3</v>
      </c>
      <c r="J48" s="6">
        <v>21</v>
      </c>
      <c r="K48" s="22"/>
      <c r="L48" s="10"/>
      <c r="M48" s="6">
        <v>63</v>
      </c>
      <c r="N48" s="6">
        <v>12</v>
      </c>
      <c r="O48" s="23"/>
      <c r="P48" s="58"/>
      <c r="Q48" s="59"/>
      <c r="R48" s="7"/>
      <c r="S48" s="19"/>
      <c r="T48" s="7"/>
      <c r="U48" s="25"/>
      <c r="V48" s="7"/>
    </row>
    <row r="49" spans="1:22" ht="15" customHeight="1" x14ac:dyDescent="0.2">
      <c r="A49" s="63">
        <v>161</v>
      </c>
      <c r="B49" s="67" t="s">
        <v>51</v>
      </c>
      <c r="C49" s="58" t="s">
        <v>46</v>
      </c>
      <c r="D49" s="23">
        <f t="shared" si="3"/>
        <v>41</v>
      </c>
      <c r="E49" s="22">
        <v>28.5</v>
      </c>
      <c r="F49" s="10">
        <v>18</v>
      </c>
      <c r="G49" s="22"/>
      <c r="H49" s="6"/>
      <c r="I49" s="16"/>
      <c r="J49" s="6"/>
      <c r="K49" s="22"/>
      <c r="L49" s="10"/>
      <c r="M49" s="6"/>
      <c r="N49" s="6"/>
      <c r="O49" s="23">
        <v>7.54</v>
      </c>
      <c r="P49" s="58">
        <v>23</v>
      </c>
      <c r="Q49" s="59"/>
      <c r="R49" s="7"/>
      <c r="S49" s="19"/>
      <c r="T49" s="7"/>
      <c r="U49" s="25"/>
      <c r="V49" s="7"/>
    </row>
    <row r="50" spans="1:22" ht="15" customHeight="1" x14ac:dyDescent="0.2">
      <c r="A50" s="63">
        <v>162</v>
      </c>
      <c r="B50" s="67" t="s">
        <v>52</v>
      </c>
      <c r="C50" s="58" t="s">
        <v>46</v>
      </c>
      <c r="D50" s="23">
        <f t="shared" si="3"/>
        <v>42</v>
      </c>
      <c r="E50" s="22"/>
      <c r="F50" s="10"/>
      <c r="G50" s="22"/>
      <c r="H50" s="6"/>
      <c r="I50" s="80">
        <v>1.0671296296296295E-3</v>
      </c>
      <c r="J50" s="6">
        <v>26</v>
      </c>
      <c r="K50" s="22">
        <v>1.91</v>
      </c>
      <c r="L50" s="10">
        <v>16</v>
      </c>
      <c r="M50" s="6"/>
      <c r="N50" s="6"/>
      <c r="O50" s="23"/>
      <c r="P50" s="58"/>
      <c r="Q50" s="59"/>
      <c r="R50" s="7"/>
      <c r="S50" s="19"/>
      <c r="T50" s="7"/>
      <c r="U50" s="25"/>
      <c r="V50" s="7"/>
    </row>
    <row r="51" spans="1:22" ht="15" customHeight="1" x14ac:dyDescent="0.2">
      <c r="A51" s="63"/>
      <c r="B51" s="67"/>
      <c r="C51" s="58" t="s">
        <v>46</v>
      </c>
      <c r="D51" s="23" t="s">
        <v>20</v>
      </c>
      <c r="E51" s="22"/>
      <c r="F51" s="10"/>
      <c r="G51" s="22"/>
      <c r="H51" s="6"/>
      <c r="I51" s="16"/>
      <c r="J51" s="6"/>
      <c r="K51" s="22"/>
      <c r="L51" s="10"/>
      <c r="M51" s="6"/>
      <c r="N51" s="6"/>
      <c r="O51" s="23"/>
      <c r="P51" s="48"/>
      <c r="Q51" s="59"/>
      <c r="R51" s="7"/>
      <c r="S51" s="19"/>
      <c r="T51" s="7"/>
      <c r="U51" s="25"/>
      <c r="V51" s="7"/>
    </row>
    <row r="55" spans="1:22" ht="15" customHeight="1" x14ac:dyDescent="0.25">
      <c r="A55" s="63"/>
      <c r="B55" s="64" t="s">
        <v>53</v>
      </c>
      <c r="C55" s="65" t="s">
        <v>10</v>
      </c>
      <c r="D55" s="52">
        <f>SUM(D56:D62)</f>
        <v>363.5</v>
      </c>
      <c r="E55" s="56"/>
      <c r="F55" s="14"/>
      <c r="G55" s="27"/>
      <c r="H55" s="8"/>
      <c r="I55" s="18"/>
      <c r="J55" s="8"/>
      <c r="K55" s="27"/>
      <c r="L55" s="14"/>
      <c r="M55" s="8"/>
      <c r="N55" s="8"/>
      <c r="O55" s="33"/>
      <c r="P55" s="49"/>
      <c r="Q55" s="18"/>
      <c r="R55" s="8"/>
      <c r="S55" s="18"/>
      <c r="T55" s="8"/>
      <c r="U55" s="27"/>
      <c r="V55" s="8"/>
    </row>
    <row r="56" spans="1:22" ht="15" customHeight="1" x14ac:dyDescent="0.2">
      <c r="A56" s="66"/>
      <c r="B56" s="67" t="s">
        <v>22</v>
      </c>
      <c r="C56" s="58" t="s">
        <v>54</v>
      </c>
      <c r="D56" s="23">
        <f>SUM(R56,T56,V56)</f>
        <v>145</v>
      </c>
      <c r="E56" s="29"/>
      <c r="F56" s="13"/>
      <c r="G56" s="26"/>
      <c r="H56" s="4"/>
      <c r="I56" s="17"/>
      <c r="J56" s="4"/>
      <c r="K56" s="26"/>
      <c r="L56" s="13"/>
      <c r="M56" s="4"/>
      <c r="N56" s="4"/>
      <c r="O56" s="32"/>
      <c r="P56" s="51"/>
      <c r="Q56" s="84">
        <v>1.3206018518518521E-3</v>
      </c>
      <c r="R56" s="2">
        <v>65</v>
      </c>
      <c r="S56" s="84">
        <v>1.2685185185185184E-3</v>
      </c>
      <c r="T56" s="2">
        <v>65</v>
      </c>
      <c r="U56" s="85">
        <v>1.5949074074074075E-3</v>
      </c>
      <c r="V56" s="2">
        <v>15</v>
      </c>
    </row>
    <row r="57" spans="1:22" ht="15" customHeight="1" x14ac:dyDescent="0.2">
      <c r="A57" s="63">
        <v>163</v>
      </c>
      <c r="B57" s="67" t="s">
        <v>55</v>
      </c>
      <c r="C57" s="58" t="s">
        <v>54</v>
      </c>
      <c r="D57" s="23">
        <f>SUM(F57,H57,J57,L57,N57,P57)</f>
        <v>43</v>
      </c>
      <c r="E57" s="53"/>
      <c r="F57" s="54"/>
      <c r="G57" s="53">
        <v>57.5</v>
      </c>
      <c r="H57" s="5">
        <v>25</v>
      </c>
      <c r="I57" s="21"/>
      <c r="J57" s="5"/>
      <c r="K57" s="53">
        <v>1.96</v>
      </c>
      <c r="L57" s="54">
        <v>18</v>
      </c>
      <c r="M57" s="5"/>
      <c r="N57" s="5"/>
      <c r="O57" s="55"/>
      <c r="P57" s="57"/>
      <c r="Q57" s="60"/>
      <c r="R57" s="43"/>
      <c r="S57" s="44"/>
      <c r="T57" s="43"/>
      <c r="U57" s="42"/>
      <c r="V57" s="43"/>
    </row>
    <row r="58" spans="1:22" ht="15" customHeight="1" x14ac:dyDescent="0.2">
      <c r="A58" s="63">
        <v>164</v>
      </c>
      <c r="B58" s="67" t="s">
        <v>56</v>
      </c>
      <c r="C58" s="58" t="s">
        <v>54</v>
      </c>
      <c r="D58" s="23">
        <f t="shared" ref="D58:D62" si="4">SUM(F58,H58,J58,L58,N58,P58)</f>
        <v>39</v>
      </c>
      <c r="E58" s="22">
        <v>27.5</v>
      </c>
      <c r="F58" s="10">
        <v>22.5</v>
      </c>
      <c r="G58" s="22"/>
      <c r="H58" s="6"/>
      <c r="I58" s="16"/>
      <c r="J58" s="6"/>
      <c r="K58" s="22"/>
      <c r="L58" s="10"/>
      <c r="M58" s="6">
        <v>65</v>
      </c>
      <c r="N58" s="6">
        <v>16.5</v>
      </c>
      <c r="O58" s="23"/>
      <c r="P58" s="58"/>
      <c r="Q58" s="59"/>
      <c r="R58" s="7"/>
      <c r="S58" s="19"/>
      <c r="T58" s="7"/>
      <c r="U58" s="25"/>
      <c r="V58" s="7"/>
    </row>
    <row r="59" spans="1:22" ht="15" customHeight="1" x14ac:dyDescent="0.2">
      <c r="A59" s="63">
        <v>165</v>
      </c>
      <c r="B59" s="67" t="s">
        <v>57</v>
      </c>
      <c r="C59" s="58" t="s">
        <v>54</v>
      </c>
      <c r="D59" s="23">
        <f t="shared" si="4"/>
        <v>29.5</v>
      </c>
      <c r="E59" s="22">
        <v>29.6</v>
      </c>
      <c r="F59" s="10">
        <v>10.5</v>
      </c>
      <c r="G59" s="22"/>
      <c r="H59" s="6"/>
      <c r="I59" s="16"/>
      <c r="J59" s="6"/>
      <c r="K59" s="22"/>
      <c r="L59" s="10"/>
      <c r="M59" s="6"/>
      <c r="N59" s="6"/>
      <c r="O59" s="83">
        <v>5.6</v>
      </c>
      <c r="P59" s="58">
        <v>19</v>
      </c>
      <c r="Q59" s="59"/>
      <c r="R59" s="7"/>
      <c r="S59" s="19"/>
      <c r="T59" s="7"/>
      <c r="U59" s="25"/>
      <c r="V59" s="7"/>
    </row>
    <row r="60" spans="1:22" ht="15" customHeight="1" x14ac:dyDescent="0.2">
      <c r="A60" s="63">
        <v>166</v>
      </c>
      <c r="B60" s="67" t="s">
        <v>58</v>
      </c>
      <c r="C60" s="58" t="s">
        <v>54</v>
      </c>
      <c r="D60" s="23">
        <f t="shared" si="4"/>
        <v>23</v>
      </c>
      <c r="E60" s="22"/>
      <c r="F60" s="10"/>
      <c r="G60" s="22"/>
      <c r="H60" s="6"/>
      <c r="I60" s="80">
        <v>1.2777777777777776E-3</v>
      </c>
      <c r="J60" s="6">
        <v>8</v>
      </c>
      <c r="K60" s="22"/>
      <c r="L60" s="10"/>
      <c r="M60" s="6"/>
      <c r="N60" s="6"/>
      <c r="O60" s="23">
        <v>5.27</v>
      </c>
      <c r="P60" s="58">
        <v>15</v>
      </c>
      <c r="Q60" s="59"/>
      <c r="R60" s="7"/>
      <c r="S60" s="19"/>
      <c r="T60" s="7"/>
      <c r="U60" s="25"/>
      <c r="V60" s="7"/>
    </row>
    <row r="61" spans="1:22" ht="15" customHeight="1" x14ac:dyDescent="0.2">
      <c r="A61" s="63">
        <v>167</v>
      </c>
      <c r="B61" s="67" t="s">
        <v>59</v>
      </c>
      <c r="C61" s="58" t="s">
        <v>54</v>
      </c>
      <c r="D61" s="23">
        <f t="shared" si="4"/>
        <v>44</v>
      </c>
      <c r="E61" s="22"/>
      <c r="F61" s="10"/>
      <c r="G61" s="22"/>
      <c r="H61" s="6"/>
      <c r="I61" s="80">
        <v>1.1087962962962963E-3</v>
      </c>
      <c r="J61" s="6">
        <v>23</v>
      </c>
      <c r="K61" s="22"/>
      <c r="L61" s="10"/>
      <c r="M61" s="6">
        <v>69</v>
      </c>
      <c r="N61" s="6">
        <v>21</v>
      </c>
      <c r="O61" s="23"/>
      <c r="P61" s="58"/>
      <c r="Q61" s="59"/>
      <c r="R61" s="7"/>
      <c r="S61" s="19"/>
      <c r="T61" s="7"/>
      <c r="U61" s="25"/>
      <c r="V61" s="7"/>
    </row>
    <row r="62" spans="1:22" ht="15" customHeight="1" x14ac:dyDescent="0.2">
      <c r="A62" s="63">
        <v>168</v>
      </c>
      <c r="B62" s="67" t="s">
        <v>132</v>
      </c>
      <c r="C62" s="58" t="s">
        <v>54</v>
      </c>
      <c r="D62" s="23">
        <f t="shared" si="4"/>
        <v>40</v>
      </c>
      <c r="E62" s="22"/>
      <c r="F62" s="10"/>
      <c r="G62" s="22">
        <v>61.1</v>
      </c>
      <c r="H62" s="6">
        <v>16</v>
      </c>
      <c r="I62" s="16"/>
      <c r="J62" s="6"/>
      <c r="K62" s="22">
        <v>2.11</v>
      </c>
      <c r="L62" s="10">
        <v>24</v>
      </c>
      <c r="M62" s="6"/>
      <c r="N62" s="6"/>
      <c r="O62" s="23"/>
      <c r="P62" s="58"/>
      <c r="Q62" s="59"/>
      <c r="R62" s="7"/>
      <c r="S62" s="19"/>
      <c r="T62" s="7"/>
      <c r="U62" s="25"/>
      <c r="V62" s="7"/>
    </row>
    <row r="63" spans="1:22" ht="15" customHeight="1" x14ac:dyDescent="0.2">
      <c r="A63" s="63">
        <v>694</v>
      </c>
      <c r="B63" s="67" t="s">
        <v>61</v>
      </c>
      <c r="C63" s="58" t="s">
        <v>54</v>
      </c>
      <c r="D63" s="23" t="s">
        <v>20</v>
      </c>
      <c r="E63" s="22"/>
      <c r="F63" s="10"/>
      <c r="G63" s="22"/>
      <c r="H63" s="6"/>
      <c r="I63" s="16"/>
      <c r="J63" s="6"/>
      <c r="K63" s="22">
        <v>2.15</v>
      </c>
      <c r="L63" s="10" t="s">
        <v>114</v>
      </c>
      <c r="M63" s="6"/>
      <c r="N63" s="6"/>
      <c r="O63" s="23"/>
      <c r="P63" s="48"/>
      <c r="Q63" s="59"/>
      <c r="R63" s="7"/>
      <c r="S63" s="19"/>
      <c r="T63" s="7"/>
      <c r="U63" s="25"/>
      <c r="V63" s="7"/>
    </row>
    <row r="66" spans="1:22" ht="15" customHeight="1" x14ac:dyDescent="0.25">
      <c r="A66" s="63"/>
      <c r="B66" s="64" t="s">
        <v>62</v>
      </c>
      <c r="C66" s="65" t="s">
        <v>10</v>
      </c>
      <c r="D66" s="52">
        <f>SUM(D67:D73)</f>
        <v>238</v>
      </c>
      <c r="E66" s="56"/>
      <c r="F66" s="14"/>
      <c r="G66" s="27"/>
      <c r="H66" s="8"/>
      <c r="I66" s="18"/>
      <c r="J66" s="8"/>
      <c r="K66" s="27"/>
      <c r="L66" s="14"/>
      <c r="M66" s="8"/>
      <c r="N66" s="8"/>
      <c r="O66" s="33"/>
      <c r="P66" s="49"/>
      <c r="Q66" s="18"/>
      <c r="R66" s="8"/>
      <c r="S66" s="18"/>
      <c r="T66" s="8"/>
      <c r="U66" s="27"/>
      <c r="V66" s="8"/>
    </row>
    <row r="67" spans="1:22" ht="15" customHeight="1" x14ac:dyDescent="0.2">
      <c r="A67" s="66"/>
      <c r="B67" s="67" t="s">
        <v>22</v>
      </c>
      <c r="C67" s="58" t="s">
        <v>63</v>
      </c>
      <c r="D67" s="23">
        <f>SUM(R67,T67,V67)</f>
        <v>90</v>
      </c>
      <c r="E67" s="29"/>
      <c r="F67" s="13"/>
      <c r="G67" s="26"/>
      <c r="H67" s="4"/>
      <c r="I67" s="17"/>
      <c r="J67" s="4"/>
      <c r="K67" s="26"/>
      <c r="L67" s="13"/>
      <c r="M67" s="4"/>
      <c r="N67" s="4"/>
      <c r="O67" s="32"/>
      <c r="P67" s="51"/>
      <c r="Q67" s="84">
        <v>1.4548611111111114E-3</v>
      </c>
      <c r="R67" s="2">
        <v>45</v>
      </c>
      <c r="S67" s="84">
        <v>1.3877314814814813E-3</v>
      </c>
      <c r="T67" s="2">
        <v>15</v>
      </c>
      <c r="U67" s="40" t="s">
        <v>126</v>
      </c>
      <c r="V67" s="2">
        <v>30</v>
      </c>
    </row>
    <row r="68" spans="1:22" ht="15" customHeight="1" x14ac:dyDescent="0.2">
      <c r="A68" s="63">
        <v>169</v>
      </c>
      <c r="B68" s="67" t="s">
        <v>64</v>
      </c>
      <c r="C68" s="58" t="s">
        <v>63</v>
      </c>
      <c r="D68" s="23">
        <f>SUM(F68,H68,J68,L68,N68,P68)</f>
        <v>13</v>
      </c>
      <c r="E68" s="53">
        <v>30.2</v>
      </c>
      <c r="F68" s="54">
        <v>4</v>
      </c>
      <c r="G68" s="53"/>
      <c r="H68" s="5"/>
      <c r="I68" s="21"/>
      <c r="J68" s="5"/>
      <c r="K68" s="53"/>
      <c r="L68" s="54"/>
      <c r="M68" s="5"/>
      <c r="N68" s="5"/>
      <c r="O68" s="55">
        <v>3.81</v>
      </c>
      <c r="P68" s="57">
        <v>9</v>
      </c>
      <c r="Q68" s="60"/>
      <c r="R68" s="43"/>
      <c r="S68" s="44"/>
      <c r="T68" s="43"/>
      <c r="U68" s="42"/>
      <c r="V68" s="43"/>
    </row>
    <row r="69" spans="1:22" ht="15" customHeight="1" x14ac:dyDescent="0.2">
      <c r="A69" s="63">
        <v>170</v>
      </c>
      <c r="B69" s="67" t="s">
        <v>65</v>
      </c>
      <c r="C69" s="58" t="s">
        <v>63</v>
      </c>
      <c r="D69" s="23">
        <f t="shared" ref="D69:D73" si="5">SUM(F69,H69,J69,L69,N69,P69)</f>
        <v>25.5</v>
      </c>
      <c r="E69" s="22"/>
      <c r="F69" s="10"/>
      <c r="G69" s="22"/>
      <c r="H69" s="6"/>
      <c r="I69" s="80">
        <v>1.1863425925925928E-3</v>
      </c>
      <c r="J69" s="6">
        <v>16</v>
      </c>
      <c r="K69" s="22"/>
      <c r="L69" s="10"/>
      <c r="M69" s="6">
        <v>62</v>
      </c>
      <c r="N69" s="6">
        <v>9.5</v>
      </c>
      <c r="O69" s="23"/>
      <c r="P69" s="58"/>
      <c r="Q69" s="59"/>
      <c r="R69" s="7"/>
      <c r="S69" s="19"/>
      <c r="T69" s="7"/>
      <c r="U69" s="25"/>
      <c r="V69" s="7"/>
    </row>
    <row r="70" spans="1:22" ht="15" customHeight="1" x14ac:dyDescent="0.2">
      <c r="A70" s="63">
        <v>171</v>
      </c>
      <c r="B70" s="67" t="s">
        <v>66</v>
      </c>
      <c r="C70" s="58" t="s">
        <v>63</v>
      </c>
      <c r="D70" s="23">
        <f t="shared" si="5"/>
        <v>25</v>
      </c>
      <c r="E70" s="22"/>
      <c r="F70" s="10"/>
      <c r="G70" s="22">
        <v>62.3</v>
      </c>
      <c r="H70" s="6">
        <v>13</v>
      </c>
      <c r="I70" s="16"/>
      <c r="J70" s="6"/>
      <c r="K70" s="22">
        <v>1.82</v>
      </c>
      <c r="L70" s="10">
        <v>12</v>
      </c>
      <c r="M70" s="6"/>
      <c r="N70" s="6"/>
      <c r="O70" s="23"/>
      <c r="P70" s="58"/>
      <c r="Q70" s="59"/>
      <c r="R70" s="7"/>
      <c r="S70" s="19"/>
      <c r="T70" s="7"/>
      <c r="U70" s="25"/>
      <c r="V70" s="7"/>
    </row>
    <row r="71" spans="1:22" ht="15" customHeight="1" x14ac:dyDescent="0.2">
      <c r="A71" s="63">
        <v>172</v>
      </c>
      <c r="B71" s="67" t="s">
        <v>117</v>
      </c>
      <c r="C71" s="58" t="s">
        <v>63</v>
      </c>
      <c r="D71" s="23">
        <f t="shared" si="5"/>
        <v>26</v>
      </c>
      <c r="E71" s="22"/>
      <c r="F71" s="10"/>
      <c r="G71" s="22">
        <v>62.4</v>
      </c>
      <c r="H71" s="6">
        <v>12</v>
      </c>
      <c r="I71" s="16"/>
      <c r="J71" s="6"/>
      <c r="K71" s="22"/>
      <c r="L71" s="10"/>
      <c r="M71" s="6"/>
      <c r="N71" s="6"/>
      <c r="O71" s="83">
        <v>5.2</v>
      </c>
      <c r="P71" s="58">
        <v>14</v>
      </c>
      <c r="Q71" s="59"/>
      <c r="R71" s="7"/>
      <c r="S71" s="19"/>
      <c r="T71" s="7"/>
      <c r="U71" s="25"/>
      <c r="V71" s="7"/>
    </row>
    <row r="72" spans="1:22" ht="15" customHeight="1" x14ac:dyDescent="0.2">
      <c r="A72" s="63">
        <v>173</v>
      </c>
      <c r="B72" s="67" t="s">
        <v>67</v>
      </c>
      <c r="C72" s="58" t="s">
        <v>63</v>
      </c>
      <c r="D72" s="23">
        <f t="shared" si="5"/>
        <v>31.5</v>
      </c>
      <c r="E72" s="22">
        <v>29.7</v>
      </c>
      <c r="F72" s="10">
        <v>8.5</v>
      </c>
      <c r="G72" s="22"/>
      <c r="H72" s="6"/>
      <c r="I72" s="16"/>
      <c r="J72" s="6"/>
      <c r="K72" s="22"/>
      <c r="L72" s="10"/>
      <c r="M72" s="6">
        <v>70</v>
      </c>
      <c r="N72" s="6">
        <v>23</v>
      </c>
      <c r="O72" s="23"/>
      <c r="P72" s="58"/>
      <c r="Q72" s="59"/>
      <c r="R72" s="7"/>
      <c r="S72" s="19"/>
      <c r="T72" s="7"/>
      <c r="U72" s="25"/>
      <c r="V72" s="7"/>
    </row>
    <row r="73" spans="1:22" ht="15" customHeight="1" x14ac:dyDescent="0.2">
      <c r="A73" s="63">
        <v>174</v>
      </c>
      <c r="B73" s="67" t="s">
        <v>68</v>
      </c>
      <c r="C73" s="58" t="s">
        <v>63</v>
      </c>
      <c r="D73" s="23">
        <f t="shared" si="5"/>
        <v>27</v>
      </c>
      <c r="E73" s="22"/>
      <c r="F73" s="10"/>
      <c r="G73" s="22"/>
      <c r="H73" s="6"/>
      <c r="I73" s="80">
        <v>1.21875E-3</v>
      </c>
      <c r="J73" s="6">
        <v>13</v>
      </c>
      <c r="K73" s="22">
        <v>1.91</v>
      </c>
      <c r="L73" s="10">
        <v>14</v>
      </c>
      <c r="M73" s="6"/>
      <c r="N73" s="6"/>
      <c r="O73" s="23"/>
      <c r="P73" s="58"/>
      <c r="Q73" s="59"/>
      <c r="R73" s="7"/>
      <c r="S73" s="19"/>
      <c r="T73" s="7"/>
      <c r="U73" s="25"/>
      <c r="V73" s="7"/>
    </row>
    <row r="74" spans="1:22" ht="15" customHeight="1" x14ac:dyDescent="0.2">
      <c r="A74" s="63"/>
      <c r="B74" s="67"/>
      <c r="C74" s="58" t="s">
        <v>63</v>
      </c>
      <c r="D74" s="23" t="s">
        <v>20</v>
      </c>
      <c r="E74" s="22"/>
      <c r="F74" s="10"/>
      <c r="G74" s="22"/>
      <c r="H74" s="6"/>
      <c r="I74" s="16"/>
      <c r="J74" s="6"/>
      <c r="K74" s="22"/>
      <c r="L74" s="10"/>
      <c r="M74" s="6"/>
      <c r="N74" s="6"/>
      <c r="O74" s="23"/>
      <c r="P74" s="48"/>
      <c r="Q74" s="59"/>
      <c r="R74" s="7"/>
      <c r="S74" s="19"/>
      <c r="T74" s="7"/>
      <c r="U74" s="25"/>
      <c r="V74" s="7"/>
    </row>
    <row r="77" spans="1:22" ht="15" customHeight="1" x14ac:dyDescent="0.2">
      <c r="A77" s="70" t="s">
        <v>0</v>
      </c>
      <c r="B77" s="71" t="s">
        <v>7</v>
      </c>
      <c r="C77" s="76" t="s">
        <v>18</v>
      </c>
      <c r="D77" s="35" t="s">
        <v>8</v>
      </c>
      <c r="E77" s="24" t="s">
        <v>6</v>
      </c>
      <c r="F77" s="11"/>
      <c r="G77" s="38" t="s">
        <v>11</v>
      </c>
      <c r="H77" s="39"/>
      <c r="I77" s="96" t="s">
        <v>12</v>
      </c>
      <c r="J77" s="97"/>
      <c r="K77" s="29" t="s">
        <v>13</v>
      </c>
      <c r="L77" s="11"/>
      <c r="M77" s="101" t="s">
        <v>21</v>
      </c>
      <c r="N77" s="102"/>
      <c r="O77" s="30" t="s">
        <v>14</v>
      </c>
      <c r="P77" s="45"/>
      <c r="Q77" s="100" t="s">
        <v>17</v>
      </c>
      <c r="R77" s="99"/>
      <c r="S77" s="98" t="s">
        <v>15</v>
      </c>
      <c r="T77" s="99"/>
      <c r="U77" s="29" t="s">
        <v>16</v>
      </c>
      <c r="V77" s="3"/>
    </row>
    <row r="78" spans="1:22" ht="15" customHeight="1" x14ac:dyDescent="0.2">
      <c r="A78" s="72"/>
      <c r="B78" s="73"/>
      <c r="C78" s="77"/>
      <c r="D78" s="36" t="s">
        <v>9</v>
      </c>
      <c r="E78" s="22" t="s">
        <v>1</v>
      </c>
      <c r="F78" s="10" t="s">
        <v>2</v>
      </c>
      <c r="G78" s="22" t="s">
        <v>1</v>
      </c>
      <c r="H78" s="6" t="s">
        <v>2</v>
      </c>
      <c r="I78" s="16" t="s">
        <v>1</v>
      </c>
      <c r="J78" s="6" t="s">
        <v>2</v>
      </c>
      <c r="K78" s="22" t="s">
        <v>3</v>
      </c>
      <c r="L78" s="10" t="s">
        <v>2</v>
      </c>
      <c r="M78" s="6" t="s">
        <v>4</v>
      </c>
      <c r="N78" s="6" t="s">
        <v>2</v>
      </c>
      <c r="O78" s="23" t="s">
        <v>3</v>
      </c>
      <c r="P78" s="46" t="s">
        <v>2</v>
      </c>
      <c r="Q78" s="21" t="s">
        <v>1</v>
      </c>
      <c r="R78" s="5" t="s">
        <v>2</v>
      </c>
      <c r="S78" s="16" t="s">
        <v>1</v>
      </c>
      <c r="T78" s="6" t="s">
        <v>2</v>
      </c>
      <c r="U78" s="22" t="s">
        <v>5</v>
      </c>
      <c r="V78" s="6" t="s">
        <v>2</v>
      </c>
    </row>
    <row r="79" spans="1:22" ht="15" customHeight="1" x14ac:dyDescent="0.2">
      <c r="A79" s="62"/>
      <c r="B79" s="74"/>
      <c r="C79" s="74"/>
      <c r="D79" s="7"/>
      <c r="E79" s="25"/>
      <c r="F79" s="12"/>
      <c r="G79" s="25"/>
      <c r="H79" s="7"/>
      <c r="I79" s="19"/>
      <c r="J79" s="7"/>
      <c r="K79" s="25"/>
      <c r="L79" s="12"/>
      <c r="M79" s="7"/>
      <c r="N79" s="7"/>
      <c r="O79" s="31"/>
      <c r="P79" s="47"/>
      <c r="Q79" s="44"/>
      <c r="R79" s="43"/>
      <c r="S79" s="44"/>
      <c r="T79" s="43"/>
      <c r="U79" s="42"/>
      <c r="V79" s="43"/>
    </row>
    <row r="80" spans="1:22" ht="15" customHeight="1" x14ac:dyDescent="0.25">
      <c r="A80" s="63"/>
      <c r="B80" s="64" t="s">
        <v>69</v>
      </c>
      <c r="C80" s="65" t="s">
        <v>10</v>
      </c>
      <c r="D80" s="52">
        <f>SUM(D81:D87)</f>
        <v>164.5</v>
      </c>
      <c r="E80" s="56"/>
      <c r="F80" s="14"/>
      <c r="G80" s="27"/>
      <c r="H80" s="8"/>
      <c r="I80" s="18"/>
      <c r="J80" s="8"/>
      <c r="K80" s="27"/>
      <c r="L80" s="14"/>
      <c r="M80" s="8"/>
      <c r="N80" s="8"/>
      <c r="O80" s="33"/>
      <c r="P80" s="49"/>
      <c r="Q80" s="18"/>
      <c r="R80" s="8"/>
      <c r="S80" s="18"/>
      <c r="T80" s="8"/>
      <c r="U80" s="27"/>
      <c r="V80" s="8"/>
    </row>
    <row r="81" spans="1:22" ht="15" customHeight="1" x14ac:dyDescent="0.2">
      <c r="A81" s="66"/>
      <c r="B81" s="67" t="s">
        <v>22</v>
      </c>
      <c r="C81" s="58" t="s">
        <v>70</v>
      </c>
      <c r="D81" s="23">
        <f>SUM(R81,T81,V81)</f>
        <v>70</v>
      </c>
      <c r="E81" s="29"/>
      <c r="F81" s="13"/>
      <c r="G81" s="26"/>
      <c r="H81" s="4"/>
      <c r="I81" s="17"/>
      <c r="J81" s="4"/>
      <c r="K81" s="26"/>
      <c r="L81" s="13"/>
      <c r="M81" s="4"/>
      <c r="N81" s="4"/>
      <c r="O81" s="32"/>
      <c r="P81" s="51"/>
      <c r="Q81" s="41"/>
      <c r="R81" s="2"/>
      <c r="S81" s="84">
        <v>1.2708333333333335E-3</v>
      </c>
      <c r="T81" s="2">
        <v>60</v>
      </c>
      <c r="U81" s="85">
        <v>1.6423611111111111E-3</v>
      </c>
      <c r="V81" s="2">
        <v>10</v>
      </c>
    </row>
    <row r="82" spans="1:22" ht="15" customHeight="1" x14ac:dyDescent="0.2">
      <c r="A82" s="63">
        <v>175</v>
      </c>
      <c r="B82" s="67" t="s">
        <v>118</v>
      </c>
      <c r="C82" s="58" t="s">
        <v>70</v>
      </c>
      <c r="D82" s="23">
        <f>SUM(F82,H82,J82,L82,N82,P82)</f>
        <v>25</v>
      </c>
      <c r="E82" s="53">
        <v>27.2</v>
      </c>
      <c r="F82" s="54">
        <v>25</v>
      </c>
      <c r="G82" s="53"/>
      <c r="H82" s="5"/>
      <c r="I82" s="21"/>
      <c r="J82" s="5"/>
      <c r="K82" s="53"/>
      <c r="L82" s="54"/>
      <c r="M82" s="5"/>
      <c r="N82" s="5"/>
      <c r="O82" s="55"/>
      <c r="P82" s="57"/>
      <c r="Q82" s="60"/>
      <c r="R82" s="43"/>
      <c r="S82" s="44"/>
      <c r="T82" s="43"/>
      <c r="U82" s="42"/>
      <c r="V82" s="43"/>
    </row>
    <row r="83" spans="1:22" ht="15" customHeight="1" x14ac:dyDescent="0.2">
      <c r="A83" s="63">
        <v>176</v>
      </c>
      <c r="B83" s="67" t="s">
        <v>71</v>
      </c>
      <c r="C83" s="58" t="s">
        <v>70</v>
      </c>
      <c r="D83" s="23">
        <f t="shared" ref="D83:D87" si="6">SUM(F83,H83,J83,L83,N83,P83)</f>
        <v>47</v>
      </c>
      <c r="E83" s="22">
        <v>26.2</v>
      </c>
      <c r="F83" s="10">
        <v>26</v>
      </c>
      <c r="G83" s="22"/>
      <c r="H83" s="6"/>
      <c r="I83" s="16"/>
      <c r="J83" s="6"/>
      <c r="K83" s="22"/>
      <c r="L83" s="10"/>
      <c r="M83" s="6"/>
      <c r="N83" s="6"/>
      <c r="O83" s="23">
        <v>6.31</v>
      </c>
      <c r="P83" s="58">
        <v>21</v>
      </c>
      <c r="Q83" s="59"/>
      <c r="R83" s="7"/>
      <c r="S83" s="19"/>
      <c r="T83" s="7"/>
      <c r="U83" s="25"/>
      <c r="V83" s="7"/>
    </row>
    <row r="84" spans="1:22" ht="15" customHeight="1" x14ac:dyDescent="0.2">
      <c r="A84" s="63">
        <v>177</v>
      </c>
      <c r="B84" s="67" t="s">
        <v>119</v>
      </c>
      <c r="C84" s="58" t="s">
        <v>70</v>
      </c>
      <c r="D84" s="23">
        <f t="shared" si="6"/>
        <v>8</v>
      </c>
      <c r="E84" s="22">
        <v>29.8</v>
      </c>
      <c r="F84" s="10" t="s">
        <v>114</v>
      </c>
      <c r="G84" s="22">
        <v>72.3</v>
      </c>
      <c r="H84" s="6">
        <v>3</v>
      </c>
      <c r="I84" s="16"/>
      <c r="J84" s="6"/>
      <c r="K84" s="22">
        <v>1.68</v>
      </c>
      <c r="L84" s="10" t="s">
        <v>114</v>
      </c>
      <c r="M84" s="6">
        <v>56</v>
      </c>
      <c r="N84" s="6">
        <v>5</v>
      </c>
      <c r="O84" s="23"/>
      <c r="P84" s="58"/>
      <c r="Q84" s="59"/>
      <c r="R84" s="7"/>
      <c r="S84" s="19"/>
      <c r="T84" s="7"/>
      <c r="U84" s="25"/>
      <c r="V84" s="7"/>
    </row>
    <row r="85" spans="1:22" ht="15" customHeight="1" x14ac:dyDescent="0.2">
      <c r="A85" s="63">
        <v>178</v>
      </c>
      <c r="B85" s="67" t="s">
        <v>72</v>
      </c>
      <c r="C85" s="58" t="s">
        <v>70</v>
      </c>
      <c r="D85" s="23">
        <f t="shared" si="6"/>
        <v>14.5</v>
      </c>
      <c r="E85" s="22"/>
      <c r="F85" s="10"/>
      <c r="G85" s="22"/>
      <c r="H85" s="6"/>
      <c r="I85" s="16"/>
      <c r="J85" s="6"/>
      <c r="K85" s="22"/>
      <c r="L85" s="10"/>
      <c r="M85" s="6">
        <v>64</v>
      </c>
      <c r="N85" s="6">
        <v>14.5</v>
      </c>
      <c r="O85" s="23"/>
      <c r="P85" s="58"/>
      <c r="Q85" s="59"/>
      <c r="R85" s="7"/>
      <c r="S85" s="19"/>
      <c r="T85" s="7"/>
      <c r="U85" s="25"/>
      <c r="V85" s="7"/>
    </row>
    <row r="86" spans="1:22" ht="15" customHeight="1" x14ac:dyDescent="0.2">
      <c r="A86" s="63">
        <v>179</v>
      </c>
      <c r="B86" s="67" t="s">
        <v>73</v>
      </c>
      <c r="C86" s="58" t="s">
        <v>70</v>
      </c>
      <c r="D86" s="23">
        <f t="shared" si="6"/>
        <v>0</v>
      </c>
      <c r="E86" s="22"/>
      <c r="F86" s="10"/>
      <c r="G86" s="22"/>
      <c r="H86" s="6"/>
      <c r="I86" s="16"/>
      <c r="J86" s="6"/>
      <c r="K86" s="22"/>
      <c r="L86" s="10"/>
      <c r="M86" s="6"/>
      <c r="N86" s="6"/>
      <c r="O86" s="23"/>
      <c r="P86" s="58"/>
      <c r="Q86" s="59"/>
      <c r="R86" s="7"/>
      <c r="S86" s="19"/>
      <c r="T86" s="7"/>
      <c r="U86" s="25"/>
      <c r="V86" s="7"/>
    </row>
    <row r="87" spans="1:22" ht="15" customHeight="1" x14ac:dyDescent="0.2">
      <c r="A87" s="63">
        <v>180</v>
      </c>
      <c r="B87" s="67" t="s">
        <v>120</v>
      </c>
      <c r="C87" s="58" t="s">
        <v>70</v>
      </c>
      <c r="D87" s="23">
        <f t="shared" si="6"/>
        <v>0</v>
      </c>
      <c r="E87" s="78">
        <v>28</v>
      </c>
      <c r="F87" s="10" t="s">
        <v>114</v>
      </c>
      <c r="G87" s="22"/>
      <c r="H87" s="6"/>
      <c r="I87" s="16"/>
      <c r="J87" s="6"/>
      <c r="K87" s="22"/>
      <c r="L87" s="10"/>
      <c r="M87" s="6"/>
      <c r="N87" s="6"/>
      <c r="O87" s="23"/>
      <c r="P87" s="58"/>
      <c r="Q87" s="59"/>
      <c r="R87" s="7"/>
      <c r="S87" s="19"/>
      <c r="T87" s="7"/>
      <c r="U87" s="25"/>
      <c r="V87" s="7"/>
    </row>
    <row r="88" spans="1:22" ht="15" customHeight="1" x14ac:dyDescent="0.2">
      <c r="A88" s="63"/>
      <c r="B88" s="67"/>
      <c r="C88" s="58" t="s">
        <v>70</v>
      </c>
      <c r="D88" s="23" t="s">
        <v>20</v>
      </c>
      <c r="E88" s="22"/>
      <c r="F88" s="10"/>
      <c r="G88" s="22"/>
      <c r="H88" s="6"/>
      <c r="I88" s="16"/>
      <c r="J88" s="6"/>
      <c r="K88" s="22"/>
      <c r="L88" s="10"/>
      <c r="M88" s="6"/>
      <c r="N88" s="6"/>
      <c r="O88" s="23"/>
      <c r="P88" s="48"/>
      <c r="Q88" s="59"/>
      <c r="R88" s="7"/>
      <c r="S88" s="19"/>
      <c r="T88" s="7"/>
      <c r="U88" s="25"/>
      <c r="V88" s="7"/>
    </row>
    <row r="92" spans="1:22" ht="15" customHeight="1" x14ac:dyDescent="0.25">
      <c r="A92" s="63"/>
      <c r="B92" s="64" t="s">
        <v>74</v>
      </c>
      <c r="C92" s="65" t="s">
        <v>10</v>
      </c>
      <c r="D92" s="52">
        <f>SUM(D93:D99)</f>
        <v>131.5</v>
      </c>
      <c r="E92" s="56"/>
      <c r="F92" s="14"/>
      <c r="G92" s="27"/>
      <c r="H92" s="8"/>
      <c r="I92" s="18"/>
      <c r="J92" s="8"/>
      <c r="K92" s="27"/>
      <c r="L92" s="14"/>
      <c r="M92" s="8"/>
      <c r="N92" s="8"/>
      <c r="O92" s="33"/>
      <c r="P92" s="49"/>
      <c r="Q92" s="18"/>
      <c r="R92" s="8"/>
      <c r="S92" s="18"/>
      <c r="T92" s="8"/>
      <c r="U92" s="27"/>
      <c r="V92" s="8"/>
    </row>
    <row r="93" spans="1:22" ht="15" customHeight="1" x14ac:dyDescent="0.2">
      <c r="A93" s="66"/>
      <c r="B93" s="67" t="s">
        <v>22</v>
      </c>
      <c r="C93" s="58" t="s">
        <v>75</v>
      </c>
      <c r="D93" s="23">
        <f>SUM(R93,T93,V93)</f>
        <v>0</v>
      </c>
      <c r="E93" s="29"/>
      <c r="F93" s="13"/>
      <c r="G93" s="26"/>
      <c r="H93" s="4"/>
      <c r="I93" s="17"/>
      <c r="J93" s="4"/>
      <c r="K93" s="26"/>
      <c r="L93" s="13"/>
      <c r="M93" s="4"/>
      <c r="N93" s="4"/>
      <c r="O93" s="32"/>
      <c r="P93" s="51"/>
      <c r="Q93" s="41"/>
      <c r="R93" s="2"/>
      <c r="S93" s="41"/>
      <c r="T93" s="2"/>
      <c r="U93" s="40"/>
      <c r="V93" s="2"/>
    </row>
    <row r="94" spans="1:22" ht="15" customHeight="1" x14ac:dyDescent="0.2">
      <c r="A94" s="63">
        <v>181</v>
      </c>
      <c r="B94" s="67" t="s">
        <v>76</v>
      </c>
      <c r="C94" s="58" t="s">
        <v>75</v>
      </c>
      <c r="D94" s="23">
        <f>SUM(F94,H94,J94,L94,N94,P94)</f>
        <v>40</v>
      </c>
      <c r="E94" s="53">
        <v>27.8</v>
      </c>
      <c r="F94" s="54">
        <v>20</v>
      </c>
      <c r="G94" s="53"/>
      <c r="H94" s="5"/>
      <c r="I94" s="21"/>
      <c r="J94" s="5"/>
      <c r="K94" s="53">
        <v>2.0299999999999998</v>
      </c>
      <c r="L94" s="54">
        <v>20</v>
      </c>
      <c r="M94" s="5"/>
      <c r="N94" s="5"/>
      <c r="O94" s="55"/>
      <c r="P94" s="57"/>
      <c r="Q94" s="60"/>
      <c r="R94" s="43"/>
      <c r="S94" s="44"/>
      <c r="T94" s="43"/>
      <c r="U94" s="42"/>
      <c r="V94" s="43"/>
    </row>
    <row r="95" spans="1:22" ht="15" customHeight="1" x14ac:dyDescent="0.2">
      <c r="A95" s="63">
        <v>182</v>
      </c>
      <c r="B95" s="67" t="s">
        <v>77</v>
      </c>
      <c r="C95" s="58" t="s">
        <v>75</v>
      </c>
      <c r="D95" s="23">
        <f t="shared" ref="D95:D99" si="7">SUM(F95,H95,J95,L95,N95,P95)</f>
        <v>44.5</v>
      </c>
      <c r="E95" s="22"/>
      <c r="F95" s="10"/>
      <c r="G95" s="22">
        <v>59.8</v>
      </c>
      <c r="H95" s="6">
        <v>22</v>
      </c>
      <c r="I95" s="16"/>
      <c r="J95" s="6"/>
      <c r="K95" s="22">
        <v>2.06</v>
      </c>
      <c r="L95" s="10">
        <v>22.5</v>
      </c>
      <c r="M95" s="6"/>
      <c r="N95" s="6"/>
      <c r="O95" s="23"/>
      <c r="P95" s="58"/>
      <c r="Q95" s="59"/>
      <c r="R95" s="7"/>
      <c r="S95" s="19"/>
      <c r="T95" s="7"/>
      <c r="U95" s="25"/>
      <c r="V95" s="7"/>
    </row>
    <row r="96" spans="1:22" ht="15" customHeight="1" x14ac:dyDescent="0.2">
      <c r="A96" s="63">
        <v>183</v>
      </c>
      <c r="B96" s="67" t="s">
        <v>121</v>
      </c>
      <c r="C96" s="58" t="s">
        <v>75</v>
      </c>
      <c r="D96" s="23">
        <f t="shared" si="7"/>
        <v>8</v>
      </c>
      <c r="E96" s="22"/>
      <c r="F96" s="10"/>
      <c r="G96" s="22"/>
      <c r="H96" s="6"/>
      <c r="I96" s="16"/>
      <c r="J96" s="6"/>
      <c r="K96" s="22"/>
      <c r="L96" s="10"/>
      <c r="M96" s="6">
        <v>61</v>
      </c>
      <c r="N96" s="6">
        <v>8</v>
      </c>
      <c r="O96" s="23"/>
      <c r="P96" s="58"/>
      <c r="Q96" s="59"/>
      <c r="R96" s="7"/>
      <c r="S96" s="19"/>
      <c r="T96" s="7"/>
      <c r="U96" s="25"/>
      <c r="V96" s="7"/>
    </row>
    <row r="97" spans="1:22" ht="15" customHeight="1" x14ac:dyDescent="0.2">
      <c r="A97" s="63">
        <v>184</v>
      </c>
      <c r="B97" s="67" t="s">
        <v>122</v>
      </c>
      <c r="C97" s="58" t="s">
        <v>75</v>
      </c>
      <c r="D97" s="23">
        <f t="shared" si="7"/>
        <v>21</v>
      </c>
      <c r="E97" s="22"/>
      <c r="F97" s="10"/>
      <c r="G97" s="22"/>
      <c r="H97" s="6"/>
      <c r="I97" s="16"/>
      <c r="J97" s="6"/>
      <c r="K97" s="22"/>
      <c r="L97" s="10"/>
      <c r="M97" s="6">
        <v>69</v>
      </c>
      <c r="N97" s="6">
        <v>21</v>
      </c>
      <c r="O97" s="23"/>
      <c r="P97" s="58"/>
      <c r="Q97" s="59"/>
      <c r="R97" s="7"/>
      <c r="S97" s="19"/>
      <c r="T97" s="7"/>
      <c r="U97" s="25"/>
      <c r="V97" s="7"/>
    </row>
    <row r="98" spans="1:22" ht="15" customHeight="1" x14ac:dyDescent="0.2">
      <c r="A98" s="63">
        <v>185</v>
      </c>
      <c r="B98" s="67" t="s">
        <v>78</v>
      </c>
      <c r="C98" s="58" t="s">
        <v>75</v>
      </c>
      <c r="D98" s="23">
        <f t="shared" si="7"/>
        <v>18</v>
      </c>
      <c r="E98" s="22">
        <v>28.8</v>
      </c>
      <c r="F98" s="10">
        <v>16</v>
      </c>
      <c r="G98" s="22"/>
      <c r="H98" s="6"/>
      <c r="I98" s="16"/>
      <c r="J98" s="6"/>
      <c r="K98" s="22"/>
      <c r="L98" s="10"/>
      <c r="M98" s="6">
        <v>51</v>
      </c>
      <c r="N98" s="6">
        <v>2</v>
      </c>
      <c r="O98" s="23"/>
      <c r="P98" s="58"/>
      <c r="Q98" s="59"/>
      <c r="R98" s="7"/>
      <c r="S98" s="19"/>
      <c r="T98" s="7"/>
      <c r="U98" s="25"/>
      <c r="V98" s="7"/>
    </row>
    <row r="99" spans="1:22" ht="15" customHeight="1" x14ac:dyDescent="0.2">
      <c r="A99" s="63">
        <v>186</v>
      </c>
      <c r="B99" s="67" t="s">
        <v>79</v>
      </c>
      <c r="C99" s="58" t="s">
        <v>75</v>
      </c>
      <c r="D99" s="23">
        <f t="shared" si="7"/>
        <v>0</v>
      </c>
      <c r="E99" s="22">
        <v>29.1</v>
      </c>
      <c r="F99" s="10" t="s">
        <v>114</v>
      </c>
      <c r="G99" s="22"/>
      <c r="H99" s="6"/>
      <c r="I99" s="16"/>
      <c r="J99" s="6"/>
      <c r="K99" s="22"/>
      <c r="L99" s="10"/>
      <c r="M99" s="6"/>
      <c r="N99" s="6"/>
      <c r="O99" s="23"/>
      <c r="P99" s="58"/>
      <c r="Q99" s="59"/>
      <c r="R99" s="7"/>
      <c r="S99" s="19"/>
      <c r="T99" s="7"/>
      <c r="U99" s="25"/>
      <c r="V99" s="7"/>
    </row>
    <row r="100" spans="1:22" ht="15" customHeight="1" x14ac:dyDescent="0.2">
      <c r="A100" s="63"/>
      <c r="B100" s="67"/>
      <c r="C100" s="58" t="s">
        <v>75</v>
      </c>
      <c r="D100" s="23" t="s">
        <v>20</v>
      </c>
      <c r="E100" s="22"/>
      <c r="F100" s="10"/>
      <c r="G100" s="22"/>
      <c r="H100" s="6"/>
      <c r="I100" s="16"/>
      <c r="J100" s="6"/>
      <c r="K100" s="22"/>
      <c r="L100" s="10"/>
      <c r="M100" s="6"/>
      <c r="N100" s="6"/>
      <c r="O100" s="23"/>
      <c r="P100" s="48"/>
      <c r="Q100" s="59"/>
      <c r="R100" s="7"/>
      <c r="S100" s="19"/>
      <c r="T100" s="7"/>
      <c r="U100" s="25"/>
      <c r="V100" s="7"/>
    </row>
    <row r="103" spans="1:22" ht="15" customHeight="1" x14ac:dyDescent="0.25">
      <c r="A103" s="63"/>
      <c r="B103" s="64" t="s">
        <v>80</v>
      </c>
      <c r="C103" s="65" t="s">
        <v>10</v>
      </c>
      <c r="D103" s="52">
        <f>SUM(D104:D110)</f>
        <v>135</v>
      </c>
      <c r="E103" s="56"/>
      <c r="F103" s="14"/>
      <c r="G103" s="27"/>
      <c r="H103" s="8"/>
      <c r="I103" s="18"/>
      <c r="J103" s="8"/>
      <c r="K103" s="27"/>
      <c r="L103" s="14"/>
      <c r="M103" s="8"/>
      <c r="N103" s="8"/>
      <c r="O103" s="33"/>
      <c r="P103" s="49"/>
      <c r="Q103" s="18"/>
      <c r="R103" s="8"/>
      <c r="S103" s="18"/>
      <c r="T103" s="8"/>
      <c r="U103" s="27"/>
      <c r="V103" s="8"/>
    </row>
    <row r="104" spans="1:22" ht="15" customHeight="1" x14ac:dyDescent="0.2">
      <c r="A104" s="66"/>
      <c r="B104" s="67" t="s">
        <v>22</v>
      </c>
      <c r="C104" s="58" t="s">
        <v>81</v>
      </c>
      <c r="D104" s="23">
        <f>SUM(R104,T104,V104)</f>
        <v>40</v>
      </c>
      <c r="E104" s="29"/>
      <c r="F104" s="13"/>
      <c r="G104" s="26"/>
      <c r="H104" s="4"/>
      <c r="I104" s="17"/>
      <c r="J104" s="4"/>
      <c r="K104" s="26"/>
      <c r="L104" s="13"/>
      <c r="M104" s="4"/>
      <c r="N104" s="4"/>
      <c r="O104" s="32"/>
      <c r="P104" s="51"/>
      <c r="Q104" s="84"/>
      <c r="R104" s="2"/>
      <c r="S104" s="84">
        <v>1.3865740740740739E-3</v>
      </c>
      <c r="T104" s="2">
        <v>20</v>
      </c>
      <c r="U104" s="85">
        <v>1.5833333333333335E-3</v>
      </c>
      <c r="V104" s="2">
        <v>20</v>
      </c>
    </row>
    <row r="105" spans="1:22" ht="15" customHeight="1" x14ac:dyDescent="0.2">
      <c r="A105" s="63">
        <v>187</v>
      </c>
      <c r="B105" s="67" t="s">
        <v>82</v>
      </c>
      <c r="C105" s="58" t="s">
        <v>81</v>
      </c>
      <c r="D105" s="23">
        <f>SUM(F105,H105,J105,L105,N105,P105)</f>
        <v>39.5</v>
      </c>
      <c r="E105" s="53"/>
      <c r="F105" s="54"/>
      <c r="G105" s="53">
        <v>59.4</v>
      </c>
      <c r="H105" s="5">
        <v>23</v>
      </c>
      <c r="I105" s="21"/>
      <c r="J105" s="5"/>
      <c r="K105" s="53"/>
      <c r="L105" s="54"/>
      <c r="M105" s="5">
        <v>65</v>
      </c>
      <c r="N105" s="5">
        <v>16.5</v>
      </c>
      <c r="O105" s="55"/>
      <c r="P105" s="57"/>
      <c r="Q105" s="60"/>
      <c r="R105" s="43"/>
      <c r="S105" s="44"/>
      <c r="T105" s="43"/>
      <c r="U105" s="42"/>
      <c r="V105" s="43"/>
    </row>
    <row r="106" spans="1:22" ht="15" customHeight="1" x14ac:dyDescent="0.2">
      <c r="A106" s="63">
        <v>188</v>
      </c>
      <c r="B106" s="67" t="s">
        <v>83</v>
      </c>
      <c r="C106" s="58" t="s">
        <v>81</v>
      </c>
      <c r="D106" s="23">
        <f t="shared" ref="D106:D110" si="8">SUM(F106,H106,J106,L106,N106,P106)</f>
        <v>15.5</v>
      </c>
      <c r="E106" s="22">
        <v>29.7</v>
      </c>
      <c r="F106" s="10">
        <v>8.5</v>
      </c>
      <c r="G106" s="22"/>
      <c r="H106" s="6"/>
      <c r="I106" s="16"/>
      <c r="J106" s="6"/>
      <c r="K106" s="22">
        <v>1.74</v>
      </c>
      <c r="L106" s="10">
        <v>7</v>
      </c>
      <c r="M106" s="6"/>
      <c r="N106" s="6"/>
      <c r="O106" s="23"/>
      <c r="P106" s="58"/>
      <c r="Q106" s="59"/>
      <c r="R106" s="7"/>
      <c r="S106" s="19"/>
      <c r="T106" s="7"/>
      <c r="U106" s="25"/>
      <c r="V106" s="7"/>
    </row>
    <row r="107" spans="1:22" ht="15" customHeight="1" x14ac:dyDescent="0.2">
      <c r="A107" s="63">
        <v>189</v>
      </c>
      <c r="B107" s="67" t="s">
        <v>84</v>
      </c>
      <c r="C107" s="58" t="s">
        <v>81</v>
      </c>
      <c r="D107" s="23">
        <f t="shared" si="8"/>
        <v>21</v>
      </c>
      <c r="E107" s="22"/>
      <c r="F107" s="10"/>
      <c r="G107" s="22">
        <v>64.5</v>
      </c>
      <c r="H107" s="6">
        <v>4</v>
      </c>
      <c r="I107" s="16"/>
      <c r="J107" s="6"/>
      <c r="K107" s="22">
        <v>1.94</v>
      </c>
      <c r="L107" s="10">
        <v>17</v>
      </c>
      <c r="M107" s="6"/>
      <c r="N107" s="6"/>
      <c r="O107" s="23"/>
      <c r="P107" s="58"/>
      <c r="Q107" s="59"/>
      <c r="R107" s="7"/>
      <c r="S107" s="19"/>
      <c r="T107" s="7"/>
      <c r="U107" s="25"/>
      <c r="V107" s="7"/>
    </row>
    <row r="108" spans="1:22" ht="15" customHeight="1" x14ac:dyDescent="0.2">
      <c r="A108" s="63">
        <v>190</v>
      </c>
      <c r="B108" s="67" t="s">
        <v>85</v>
      </c>
      <c r="C108" s="58" t="s">
        <v>81</v>
      </c>
      <c r="D108" s="23">
        <f t="shared" si="8"/>
        <v>19</v>
      </c>
      <c r="E108" s="22">
        <v>29.4</v>
      </c>
      <c r="F108" s="10">
        <v>12</v>
      </c>
      <c r="G108" s="22"/>
      <c r="H108" s="6"/>
      <c r="I108" s="16"/>
      <c r="J108" s="6"/>
      <c r="K108" s="22"/>
      <c r="L108" s="10"/>
      <c r="M108" s="6">
        <v>60</v>
      </c>
      <c r="N108" s="6">
        <v>7</v>
      </c>
      <c r="O108" s="23"/>
      <c r="P108" s="58"/>
      <c r="Q108" s="59"/>
      <c r="R108" s="7"/>
      <c r="S108" s="19"/>
      <c r="T108" s="7"/>
      <c r="U108" s="25"/>
      <c r="V108" s="7"/>
    </row>
    <row r="109" spans="1:22" ht="15" customHeight="1" x14ac:dyDescent="0.2">
      <c r="A109" s="63"/>
      <c r="B109" s="67"/>
      <c r="C109" s="58" t="s">
        <v>81</v>
      </c>
      <c r="D109" s="23">
        <f t="shared" si="8"/>
        <v>0</v>
      </c>
      <c r="E109" s="22"/>
      <c r="F109" s="10"/>
      <c r="G109" s="22"/>
      <c r="H109" s="6"/>
      <c r="I109" s="16"/>
      <c r="J109" s="6"/>
      <c r="K109" s="22"/>
      <c r="L109" s="10"/>
      <c r="M109" s="6"/>
      <c r="N109" s="6"/>
      <c r="O109" s="23"/>
      <c r="P109" s="58"/>
      <c r="Q109" s="59"/>
      <c r="R109" s="7"/>
      <c r="S109" s="19"/>
      <c r="T109" s="7"/>
      <c r="U109" s="25"/>
      <c r="V109" s="7"/>
    </row>
    <row r="110" spans="1:22" ht="15" customHeight="1" x14ac:dyDescent="0.2">
      <c r="A110" s="63"/>
      <c r="B110" s="67"/>
      <c r="C110" s="58" t="s">
        <v>81</v>
      </c>
      <c r="D110" s="23">
        <f t="shared" si="8"/>
        <v>0</v>
      </c>
      <c r="E110" s="22"/>
      <c r="F110" s="10"/>
      <c r="G110" s="22"/>
      <c r="H110" s="6"/>
      <c r="I110" s="16"/>
      <c r="J110" s="6"/>
      <c r="K110" s="22"/>
      <c r="L110" s="10"/>
      <c r="M110" s="6"/>
      <c r="N110" s="6"/>
      <c r="O110" s="23"/>
      <c r="P110" s="58"/>
      <c r="Q110" s="59"/>
      <c r="R110" s="7"/>
      <c r="S110" s="19"/>
      <c r="T110" s="7"/>
      <c r="U110" s="25"/>
      <c r="V110" s="7"/>
    </row>
    <row r="111" spans="1:22" ht="15" customHeight="1" x14ac:dyDescent="0.2">
      <c r="A111" s="63"/>
      <c r="B111" s="67"/>
      <c r="C111" s="58" t="s">
        <v>81</v>
      </c>
      <c r="D111" s="23" t="s">
        <v>20</v>
      </c>
      <c r="E111" s="22"/>
      <c r="F111" s="10"/>
      <c r="G111" s="22"/>
      <c r="H111" s="6"/>
      <c r="I111" s="16"/>
      <c r="J111" s="6"/>
      <c r="K111" s="22"/>
      <c r="L111" s="10"/>
      <c r="M111" s="6"/>
      <c r="N111" s="6"/>
      <c r="O111" s="23"/>
      <c r="P111" s="48"/>
      <c r="Q111" s="59"/>
      <c r="R111" s="7"/>
      <c r="S111" s="19"/>
      <c r="T111" s="7"/>
      <c r="U111" s="25"/>
      <c r="V111" s="7"/>
    </row>
    <row r="112" spans="1:22" ht="15" customHeight="1" x14ac:dyDescent="0.2">
      <c r="V112" s="7"/>
    </row>
    <row r="114" spans="1:22" ht="15" customHeight="1" x14ac:dyDescent="0.2">
      <c r="A114" s="70" t="s">
        <v>0</v>
      </c>
      <c r="B114" s="71" t="s">
        <v>7</v>
      </c>
      <c r="C114" s="76" t="s">
        <v>18</v>
      </c>
      <c r="D114" s="35" t="s">
        <v>8</v>
      </c>
      <c r="E114" s="24" t="s">
        <v>6</v>
      </c>
      <c r="F114" s="11"/>
      <c r="G114" s="38" t="s">
        <v>11</v>
      </c>
      <c r="H114" s="39"/>
      <c r="I114" s="96" t="s">
        <v>12</v>
      </c>
      <c r="J114" s="97"/>
      <c r="K114" s="29" t="s">
        <v>13</v>
      </c>
      <c r="L114" s="11"/>
      <c r="M114" s="101" t="s">
        <v>21</v>
      </c>
      <c r="N114" s="102"/>
      <c r="O114" s="30" t="s">
        <v>14</v>
      </c>
      <c r="P114" s="45"/>
      <c r="Q114" s="100" t="s">
        <v>17</v>
      </c>
      <c r="R114" s="99"/>
      <c r="S114" s="98" t="s">
        <v>15</v>
      </c>
      <c r="T114" s="99"/>
      <c r="U114" s="29" t="s">
        <v>16</v>
      </c>
      <c r="V114" s="3"/>
    </row>
    <row r="115" spans="1:22" ht="15" customHeight="1" x14ac:dyDescent="0.2">
      <c r="A115" s="72"/>
      <c r="B115" s="73"/>
      <c r="C115" s="77"/>
      <c r="D115" s="36" t="s">
        <v>9</v>
      </c>
      <c r="E115" s="22" t="s">
        <v>1</v>
      </c>
      <c r="F115" s="10" t="s">
        <v>2</v>
      </c>
      <c r="G115" s="22" t="s">
        <v>1</v>
      </c>
      <c r="H115" s="6" t="s">
        <v>2</v>
      </c>
      <c r="I115" s="16" t="s">
        <v>1</v>
      </c>
      <c r="J115" s="6" t="s">
        <v>2</v>
      </c>
      <c r="K115" s="22" t="s">
        <v>3</v>
      </c>
      <c r="L115" s="10" t="s">
        <v>2</v>
      </c>
      <c r="M115" s="6" t="s">
        <v>4</v>
      </c>
      <c r="N115" s="6" t="s">
        <v>2</v>
      </c>
      <c r="O115" s="23" t="s">
        <v>3</v>
      </c>
      <c r="P115" s="46" t="s">
        <v>2</v>
      </c>
      <c r="Q115" s="21" t="s">
        <v>1</v>
      </c>
      <c r="R115" s="5" t="s">
        <v>2</v>
      </c>
      <c r="S115" s="16" t="s">
        <v>1</v>
      </c>
      <c r="T115" s="6" t="s">
        <v>2</v>
      </c>
      <c r="U115" s="22" t="s">
        <v>5</v>
      </c>
      <c r="V115" s="6" t="s">
        <v>2</v>
      </c>
    </row>
    <row r="116" spans="1:22" ht="15" customHeight="1" x14ac:dyDescent="0.2">
      <c r="A116" s="62"/>
      <c r="B116" s="74"/>
      <c r="C116" s="74"/>
      <c r="D116" s="7"/>
      <c r="E116" s="25"/>
      <c r="F116" s="12"/>
      <c r="G116" s="25"/>
      <c r="H116" s="7"/>
      <c r="I116" s="19"/>
      <c r="J116" s="7"/>
      <c r="K116" s="25"/>
      <c r="L116" s="12"/>
      <c r="M116" s="7"/>
      <c r="N116" s="7"/>
      <c r="O116" s="31"/>
      <c r="P116" s="47"/>
      <c r="Q116" s="44"/>
      <c r="R116" s="43"/>
      <c r="S116" s="44"/>
      <c r="T116" s="43"/>
      <c r="U116" s="42"/>
      <c r="V116" s="43"/>
    </row>
    <row r="117" spans="1:22" ht="15" customHeight="1" x14ac:dyDescent="0.25">
      <c r="A117" s="63"/>
      <c r="B117" s="64" t="s">
        <v>86</v>
      </c>
      <c r="C117" s="65" t="s">
        <v>10</v>
      </c>
      <c r="D117" s="52">
        <f>SUM(D118:D124)</f>
        <v>370</v>
      </c>
      <c r="E117" s="56"/>
      <c r="F117" s="14"/>
      <c r="G117" s="27"/>
      <c r="H117" s="8"/>
      <c r="I117" s="18"/>
      <c r="J117" s="8"/>
      <c r="K117" s="27"/>
      <c r="L117" s="14"/>
      <c r="M117" s="8"/>
      <c r="N117" s="8"/>
      <c r="O117" s="33"/>
      <c r="P117" s="49"/>
      <c r="Q117" s="18"/>
      <c r="R117" s="8"/>
      <c r="S117" s="18"/>
      <c r="T117" s="8"/>
      <c r="U117" s="27"/>
      <c r="V117" s="8"/>
    </row>
    <row r="118" spans="1:22" ht="15" customHeight="1" x14ac:dyDescent="0.2">
      <c r="A118" s="66"/>
      <c r="B118" s="67" t="s">
        <v>22</v>
      </c>
      <c r="C118" s="58" t="s">
        <v>87</v>
      </c>
      <c r="D118" s="23">
        <f>SUM(R118,T118,V118)</f>
        <v>140</v>
      </c>
      <c r="E118" s="29"/>
      <c r="F118" s="13"/>
      <c r="G118" s="26"/>
      <c r="H118" s="4"/>
      <c r="I118" s="17"/>
      <c r="J118" s="4"/>
      <c r="K118" s="26"/>
      <c r="L118" s="13"/>
      <c r="M118" s="4"/>
      <c r="N118" s="4"/>
      <c r="O118" s="32"/>
      <c r="P118" s="51"/>
      <c r="Q118" s="84">
        <v>1.4745370370370372E-3</v>
      </c>
      <c r="R118" s="2">
        <v>25</v>
      </c>
      <c r="S118" s="84">
        <v>1.2951388888888889E-3</v>
      </c>
      <c r="T118" s="2">
        <v>55</v>
      </c>
      <c r="U118" s="85">
        <v>1.4699074074074074E-3</v>
      </c>
      <c r="V118" s="2">
        <v>60</v>
      </c>
    </row>
    <row r="119" spans="1:22" ht="15" customHeight="1" x14ac:dyDescent="0.2">
      <c r="A119" s="63">
        <v>193</v>
      </c>
      <c r="B119" s="67" t="s">
        <v>88</v>
      </c>
      <c r="C119" s="58" t="s">
        <v>87</v>
      </c>
      <c r="D119" s="23">
        <f>SUM(F119,H119,J119,L119,N119,P119)</f>
        <v>43</v>
      </c>
      <c r="E119" s="53"/>
      <c r="F119" s="54"/>
      <c r="G119" s="53">
        <v>60.3</v>
      </c>
      <c r="H119" s="5">
        <v>19</v>
      </c>
      <c r="I119" s="21"/>
      <c r="J119" s="5"/>
      <c r="K119" s="53"/>
      <c r="L119" s="54"/>
      <c r="M119" s="5"/>
      <c r="N119" s="5"/>
      <c r="O119" s="55">
        <v>7.77</v>
      </c>
      <c r="P119" s="57">
        <v>24</v>
      </c>
      <c r="Q119" s="60"/>
      <c r="R119" s="43"/>
      <c r="S119" s="44"/>
      <c r="T119" s="43"/>
      <c r="U119" s="42"/>
      <c r="V119" s="43"/>
    </row>
    <row r="120" spans="1:22" ht="15" customHeight="1" x14ac:dyDescent="0.2">
      <c r="A120" s="63">
        <v>194</v>
      </c>
      <c r="B120" s="67" t="s">
        <v>89</v>
      </c>
      <c r="C120" s="58" t="s">
        <v>87</v>
      </c>
      <c r="D120" s="23">
        <f t="shared" ref="D120:D124" si="9">SUM(F120,H120,J120,L120,N120,P120)</f>
        <v>46</v>
      </c>
      <c r="E120" s="22">
        <v>27.7</v>
      </c>
      <c r="F120" s="10">
        <v>21</v>
      </c>
      <c r="G120" s="22"/>
      <c r="H120" s="6"/>
      <c r="I120" s="16"/>
      <c r="J120" s="6"/>
      <c r="K120" s="22">
        <v>2.1800000000000002</v>
      </c>
      <c r="L120" s="10">
        <v>25</v>
      </c>
      <c r="M120" s="6"/>
      <c r="N120" s="6"/>
      <c r="O120" s="23"/>
      <c r="P120" s="58"/>
      <c r="Q120" s="59"/>
      <c r="R120" s="7"/>
      <c r="S120" s="19"/>
      <c r="T120" s="7"/>
      <c r="U120" s="25"/>
      <c r="V120" s="7"/>
    </row>
    <row r="121" spans="1:22" ht="15" customHeight="1" x14ac:dyDescent="0.2">
      <c r="A121" s="63">
        <v>195</v>
      </c>
      <c r="B121" s="67" t="s">
        <v>90</v>
      </c>
      <c r="C121" s="58" t="s">
        <v>87</v>
      </c>
      <c r="D121" s="23">
        <f t="shared" si="9"/>
        <v>27</v>
      </c>
      <c r="E121" s="22"/>
      <c r="F121" s="10"/>
      <c r="G121" s="22"/>
      <c r="H121" s="6"/>
      <c r="I121" s="80">
        <v>1.2268518518518518E-3</v>
      </c>
      <c r="J121" s="6">
        <v>11</v>
      </c>
      <c r="K121" s="22"/>
      <c r="L121" s="10"/>
      <c r="M121" s="6"/>
      <c r="N121" s="6"/>
      <c r="O121" s="23">
        <v>5.32</v>
      </c>
      <c r="P121" s="58">
        <v>16</v>
      </c>
      <c r="Q121" s="59"/>
      <c r="R121" s="7"/>
      <c r="S121" s="19"/>
      <c r="T121" s="7"/>
      <c r="U121" s="25"/>
      <c r="V121" s="7"/>
    </row>
    <row r="122" spans="1:22" ht="15" customHeight="1" x14ac:dyDescent="0.2">
      <c r="A122" s="63">
        <v>196</v>
      </c>
      <c r="B122" s="67" t="s">
        <v>91</v>
      </c>
      <c r="C122" s="58" t="s">
        <v>87</v>
      </c>
      <c r="D122" s="23">
        <f t="shared" si="9"/>
        <v>35</v>
      </c>
      <c r="E122" s="22"/>
      <c r="F122" s="10"/>
      <c r="G122" s="22">
        <v>62.7</v>
      </c>
      <c r="H122" s="6">
        <v>10</v>
      </c>
      <c r="I122" s="16"/>
      <c r="J122" s="6"/>
      <c r="K122" s="22"/>
      <c r="L122" s="10"/>
      <c r="M122" s="6">
        <v>75</v>
      </c>
      <c r="N122" s="6">
        <v>25</v>
      </c>
      <c r="O122" s="23"/>
      <c r="P122" s="58"/>
      <c r="Q122" s="59"/>
      <c r="R122" s="7"/>
      <c r="S122" s="19"/>
      <c r="T122" s="7"/>
      <c r="U122" s="25"/>
      <c r="V122" s="7"/>
    </row>
    <row r="123" spans="1:22" ht="15" customHeight="1" x14ac:dyDescent="0.2">
      <c r="A123" s="63">
        <v>197</v>
      </c>
      <c r="B123" s="67" t="s">
        <v>92</v>
      </c>
      <c r="C123" s="58" t="s">
        <v>87</v>
      </c>
      <c r="D123" s="23">
        <f t="shared" si="9"/>
        <v>40</v>
      </c>
      <c r="E123" s="22"/>
      <c r="F123" s="10"/>
      <c r="G123" s="22"/>
      <c r="H123" s="6"/>
      <c r="I123" s="80">
        <v>1.1979166666666668E-3</v>
      </c>
      <c r="J123" s="6">
        <v>14</v>
      </c>
      <c r="K123" s="22"/>
      <c r="L123" s="10"/>
      <c r="M123" s="6">
        <v>78</v>
      </c>
      <c r="N123" s="6">
        <v>26</v>
      </c>
      <c r="O123" s="23"/>
      <c r="P123" s="58"/>
      <c r="Q123" s="59"/>
      <c r="R123" s="7"/>
      <c r="S123" s="19"/>
      <c r="T123" s="7"/>
      <c r="U123" s="25"/>
      <c r="V123" s="7"/>
    </row>
    <row r="124" spans="1:22" ht="15" customHeight="1" x14ac:dyDescent="0.2">
      <c r="A124" s="63">
        <v>198</v>
      </c>
      <c r="B124" s="67" t="s">
        <v>93</v>
      </c>
      <c r="C124" s="58" t="s">
        <v>87</v>
      </c>
      <c r="D124" s="23">
        <f t="shared" si="9"/>
        <v>39</v>
      </c>
      <c r="E124" s="22">
        <v>27.3</v>
      </c>
      <c r="F124" s="10">
        <v>24</v>
      </c>
      <c r="G124" s="22"/>
      <c r="H124" s="6"/>
      <c r="I124" s="16"/>
      <c r="J124" s="6"/>
      <c r="K124" s="22">
        <v>1.91</v>
      </c>
      <c r="L124" s="10">
        <v>15</v>
      </c>
      <c r="M124" s="6"/>
      <c r="N124" s="6"/>
      <c r="O124" s="23"/>
      <c r="P124" s="58"/>
      <c r="Q124" s="59"/>
      <c r="R124" s="7"/>
      <c r="S124" s="19"/>
      <c r="T124" s="7"/>
      <c r="U124" s="25"/>
      <c r="V124" s="7"/>
    </row>
    <row r="125" spans="1:22" ht="15" customHeight="1" x14ac:dyDescent="0.2">
      <c r="A125" s="63"/>
      <c r="B125" s="67"/>
      <c r="C125" s="58" t="s">
        <v>87</v>
      </c>
      <c r="D125" s="23" t="s">
        <v>20</v>
      </c>
      <c r="E125" s="22"/>
      <c r="F125" s="10"/>
      <c r="G125" s="22"/>
      <c r="H125" s="6"/>
      <c r="I125" s="16"/>
      <c r="J125" s="6"/>
      <c r="K125" s="22"/>
      <c r="L125" s="10"/>
      <c r="M125" s="6"/>
      <c r="N125" s="6"/>
      <c r="O125" s="23"/>
      <c r="P125" s="48"/>
      <c r="Q125" s="59"/>
      <c r="R125" s="7"/>
      <c r="S125" s="19"/>
      <c r="T125" s="7"/>
      <c r="U125" s="25"/>
      <c r="V125" s="7"/>
    </row>
    <row r="129" spans="1:22" ht="15" customHeight="1" x14ac:dyDescent="0.25">
      <c r="A129" s="63"/>
      <c r="B129" s="64" t="s">
        <v>94</v>
      </c>
      <c r="C129" s="65" t="s">
        <v>10</v>
      </c>
      <c r="D129" s="52">
        <f>SUM(D130:D136)</f>
        <v>103</v>
      </c>
      <c r="E129" s="56"/>
      <c r="F129" s="14"/>
      <c r="G129" s="27"/>
      <c r="H129" s="8"/>
      <c r="I129" s="18"/>
      <c r="J129" s="8"/>
      <c r="K129" s="27"/>
      <c r="L129" s="14"/>
      <c r="M129" s="8"/>
      <c r="N129" s="8"/>
      <c r="O129" s="33"/>
      <c r="P129" s="49"/>
      <c r="Q129" s="18"/>
      <c r="R129" s="8"/>
      <c r="S129" s="18"/>
      <c r="T129" s="8"/>
      <c r="U129" s="27"/>
      <c r="V129" s="8"/>
    </row>
    <row r="130" spans="1:22" ht="15" customHeight="1" x14ac:dyDescent="0.2">
      <c r="A130" s="66"/>
      <c r="B130" s="67" t="s">
        <v>22</v>
      </c>
      <c r="C130" s="58" t="s">
        <v>95</v>
      </c>
      <c r="D130" s="23">
        <f>SUM(R130,T130,V130)</f>
        <v>55</v>
      </c>
      <c r="E130" s="29"/>
      <c r="F130" s="13"/>
      <c r="G130" s="26"/>
      <c r="H130" s="4"/>
      <c r="I130" s="17"/>
      <c r="J130" s="4"/>
      <c r="K130" s="26"/>
      <c r="L130" s="13"/>
      <c r="M130" s="4"/>
      <c r="N130" s="4"/>
      <c r="O130" s="32"/>
      <c r="P130" s="51"/>
      <c r="Q130" s="84">
        <v>1.5127314814814814E-3</v>
      </c>
      <c r="R130" s="2">
        <v>20</v>
      </c>
      <c r="S130" s="84">
        <v>1.4537037037037036E-3</v>
      </c>
      <c r="T130" s="2">
        <v>10</v>
      </c>
      <c r="U130" s="85">
        <v>1.5752314814814815E-3</v>
      </c>
      <c r="V130" s="2">
        <v>25</v>
      </c>
    </row>
    <row r="131" spans="1:22" ht="15" customHeight="1" x14ac:dyDescent="0.2">
      <c r="A131" s="63">
        <v>199</v>
      </c>
      <c r="B131" s="67" t="s">
        <v>96</v>
      </c>
      <c r="C131" s="58" t="s">
        <v>95</v>
      </c>
      <c r="D131" s="23">
        <f>SUM(F131,H131,J131,L131,N131,P131)</f>
        <v>11</v>
      </c>
      <c r="E131" s="53"/>
      <c r="F131" s="54"/>
      <c r="G131" s="79">
        <v>64</v>
      </c>
      <c r="H131" s="5">
        <v>5</v>
      </c>
      <c r="I131" s="21"/>
      <c r="J131" s="5"/>
      <c r="K131" s="82">
        <v>1.7</v>
      </c>
      <c r="L131" s="54">
        <v>6</v>
      </c>
      <c r="M131" s="5"/>
      <c r="N131" s="5"/>
      <c r="O131" s="55"/>
      <c r="P131" s="57"/>
      <c r="Q131" s="60"/>
      <c r="R131" s="43"/>
      <c r="S131" s="44"/>
      <c r="T131" s="43"/>
      <c r="U131" s="42"/>
      <c r="V131" s="43"/>
    </row>
    <row r="132" spans="1:22" ht="15" customHeight="1" x14ac:dyDescent="0.2">
      <c r="A132" s="63">
        <v>200</v>
      </c>
      <c r="B132" s="67" t="s">
        <v>97</v>
      </c>
      <c r="C132" s="58" t="s">
        <v>95</v>
      </c>
      <c r="D132" s="23">
        <f t="shared" ref="D132:D136" si="10">SUM(F132,H132,J132,L132,N132,P132)</f>
        <v>3</v>
      </c>
      <c r="E132" s="22"/>
      <c r="F132" s="10"/>
      <c r="G132" s="22">
        <v>67.3</v>
      </c>
      <c r="H132" s="10" t="s">
        <v>114</v>
      </c>
      <c r="I132" s="16"/>
      <c r="J132" s="6"/>
      <c r="K132" s="22">
        <v>1.45</v>
      </c>
      <c r="L132" s="10">
        <v>3</v>
      </c>
      <c r="M132" s="6"/>
      <c r="N132" s="6"/>
      <c r="O132" s="23"/>
      <c r="P132" s="58"/>
      <c r="Q132" s="59"/>
      <c r="R132" s="7"/>
      <c r="S132" s="19"/>
      <c r="T132" s="7"/>
      <c r="U132" s="25"/>
      <c r="V132" s="7"/>
    </row>
    <row r="133" spans="1:22" ht="15" customHeight="1" x14ac:dyDescent="0.2">
      <c r="A133" s="63">
        <v>201</v>
      </c>
      <c r="B133" s="67" t="s">
        <v>123</v>
      </c>
      <c r="C133" s="58" t="s">
        <v>95</v>
      </c>
      <c r="D133" s="23">
        <f t="shared" si="10"/>
        <v>24</v>
      </c>
      <c r="E133" s="22"/>
      <c r="F133" s="10"/>
      <c r="G133" s="22"/>
      <c r="H133" s="6"/>
      <c r="I133" s="80">
        <v>1.2199074074074074E-3</v>
      </c>
      <c r="J133" s="6">
        <v>12</v>
      </c>
      <c r="K133" s="22"/>
      <c r="L133" s="10"/>
      <c r="M133" s="6">
        <v>63</v>
      </c>
      <c r="N133" s="6">
        <v>12</v>
      </c>
      <c r="O133" s="23"/>
      <c r="P133" s="58"/>
      <c r="Q133" s="59"/>
      <c r="R133" s="7"/>
      <c r="S133" s="19"/>
      <c r="T133" s="7"/>
      <c r="U133" s="25"/>
      <c r="V133" s="7"/>
    </row>
    <row r="134" spans="1:22" ht="15" customHeight="1" x14ac:dyDescent="0.2">
      <c r="A134" s="63">
        <v>202</v>
      </c>
      <c r="B134" s="67" t="s">
        <v>98</v>
      </c>
      <c r="C134" s="58" t="s">
        <v>95</v>
      </c>
      <c r="D134" s="23">
        <f t="shared" si="10"/>
        <v>8</v>
      </c>
      <c r="E134" s="22"/>
      <c r="F134" s="10"/>
      <c r="G134" s="22">
        <v>63.2</v>
      </c>
      <c r="H134" s="6">
        <v>8</v>
      </c>
      <c r="I134" s="16"/>
      <c r="J134" s="6"/>
      <c r="K134" s="22"/>
      <c r="L134" s="10"/>
      <c r="M134" s="6">
        <v>62</v>
      </c>
      <c r="N134" s="10" t="s">
        <v>114</v>
      </c>
      <c r="O134" s="23"/>
      <c r="P134" s="58"/>
      <c r="Q134" s="59"/>
      <c r="R134" s="7"/>
      <c r="S134" s="19"/>
      <c r="T134" s="7"/>
      <c r="U134" s="25"/>
      <c r="V134" s="7"/>
    </row>
    <row r="135" spans="1:22" ht="15" customHeight="1" x14ac:dyDescent="0.2">
      <c r="A135" s="63">
        <v>203</v>
      </c>
      <c r="B135" s="67" t="s">
        <v>99</v>
      </c>
      <c r="C135" s="58" t="s">
        <v>95</v>
      </c>
      <c r="D135" s="23">
        <f t="shared" si="10"/>
        <v>2</v>
      </c>
      <c r="E135" s="22">
        <v>31.4</v>
      </c>
      <c r="F135" s="10">
        <v>2</v>
      </c>
      <c r="G135" s="22"/>
      <c r="H135" s="6"/>
      <c r="I135" s="16"/>
      <c r="J135" s="6"/>
      <c r="K135" s="22"/>
      <c r="L135" s="10"/>
      <c r="M135" s="6">
        <v>57</v>
      </c>
      <c r="N135" s="10" t="s">
        <v>114</v>
      </c>
      <c r="O135" s="23"/>
      <c r="P135" s="58"/>
      <c r="Q135" s="59"/>
      <c r="R135" s="7"/>
      <c r="S135" s="19"/>
      <c r="T135" s="7"/>
      <c r="U135" s="25"/>
      <c r="V135" s="7"/>
    </row>
    <row r="136" spans="1:22" ht="15" customHeight="1" x14ac:dyDescent="0.2">
      <c r="A136" s="63"/>
      <c r="B136" s="67"/>
      <c r="C136" s="58" t="s">
        <v>95</v>
      </c>
      <c r="D136" s="23">
        <f t="shared" si="10"/>
        <v>0</v>
      </c>
      <c r="E136" s="22"/>
      <c r="F136" s="10"/>
      <c r="G136" s="22"/>
      <c r="H136" s="6"/>
      <c r="I136" s="16"/>
      <c r="J136" s="6"/>
      <c r="K136" s="22"/>
      <c r="L136" s="10"/>
      <c r="M136" s="6"/>
      <c r="N136" s="6"/>
      <c r="O136" s="23"/>
      <c r="P136" s="58"/>
      <c r="Q136" s="59"/>
      <c r="R136" s="7"/>
      <c r="S136" s="19"/>
      <c r="T136" s="7"/>
      <c r="U136" s="25"/>
      <c r="V136" s="7"/>
    </row>
    <row r="137" spans="1:22" ht="15" customHeight="1" x14ac:dyDescent="0.2">
      <c r="A137" s="63"/>
      <c r="B137" s="67"/>
      <c r="C137" s="58" t="s">
        <v>95</v>
      </c>
      <c r="D137" s="23" t="s">
        <v>20</v>
      </c>
      <c r="E137" s="22"/>
      <c r="F137" s="10"/>
      <c r="G137" s="22"/>
      <c r="H137" s="6"/>
      <c r="I137" s="16"/>
      <c r="J137" s="6"/>
      <c r="K137" s="22"/>
      <c r="L137" s="10"/>
      <c r="M137" s="6"/>
      <c r="N137" s="6"/>
      <c r="O137" s="23"/>
      <c r="P137" s="48"/>
      <c r="Q137" s="59"/>
      <c r="R137" s="7"/>
      <c r="S137" s="19"/>
      <c r="T137" s="7"/>
      <c r="U137" s="25"/>
      <c r="V137" s="7"/>
    </row>
    <row r="140" spans="1:22" ht="15" customHeight="1" x14ac:dyDescent="0.25">
      <c r="A140" s="63"/>
      <c r="B140" s="64" t="s">
        <v>125</v>
      </c>
      <c r="C140" s="65" t="s">
        <v>10</v>
      </c>
      <c r="D140" s="52">
        <f>SUM(D141:D147)</f>
        <v>258</v>
      </c>
      <c r="E140" s="56"/>
      <c r="F140" s="14"/>
      <c r="G140" s="27"/>
      <c r="H140" s="8"/>
      <c r="I140" s="18"/>
      <c r="J140" s="8"/>
      <c r="K140" s="27"/>
      <c r="L140" s="14"/>
      <c r="M140" s="8"/>
      <c r="N140" s="8"/>
      <c r="O140" s="33"/>
      <c r="P140" s="49"/>
      <c r="Q140" s="18"/>
      <c r="R140" s="8"/>
      <c r="S140" s="18"/>
      <c r="T140" s="8"/>
      <c r="U140" s="27"/>
      <c r="V140" s="8"/>
    </row>
    <row r="141" spans="1:22" ht="15" customHeight="1" x14ac:dyDescent="0.2">
      <c r="A141" s="66"/>
      <c r="B141" s="67" t="s">
        <v>22</v>
      </c>
      <c r="C141" s="58" t="s">
        <v>131</v>
      </c>
      <c r="D141" s="23">
        <f>SUM(R141,T141,V141)</f>
        <v>105</v>
      </c>
      <c r="E141" s="29"/>
      <c r="F141" s="13"/>
      <c r="G141" s="26"/>
      <c r="H141" s="4"/>
      <c r="I141" s="17"/>
      <c r="J141" s="4"/>
      <c r="K141" s="26"/>
      <c r="L141" s="13"/>
      <c r="M141" s="4"/>
      <c r="N141" s="4"/>
      <c r="O141" s="32"/>
      <c r="P141" s="51"/>
      <c r="Q141" s="84">
        <v>1.4618055555555556E-3</v>
      </c>
      <c r="R141" s="2">
        <v>35</v>
      </c>
      <c r="S141" s="84">
        <v>1.3564814814814813E-3</v>
      </c>
      <c r="T141" s="2">
        <v>30</v>
      </c>
      <c r="U141" s="85">
        <v>1.5347222222222223E-3</v>
      </c>
      <c r="V141" s="2">
        <v>40</v>
      </c>
    </row>
    <row r="142" spans="1:22" ht="15" customHeight="1" x14ac:dyDescent="0.2">
      <c r="A142" s="63">
        <v>205</v>
      </c>
      <c r="B142" s="67" t="s">
        <v>100</v>
      </c>
      <c r="C142" s="58" t="s">
        <v>131</v>
      </c>
      <c r="D142" s="23">
        <f>SUM(F142,H142,J142,L142,N142,P142)</f>
        <v>17</v>
      </c>
      <c r="E142" s="53">
        <v>29.2</v>
      </c>
      <c r="F142" s="54">
        <v>13</v>
      </c>
      <c r="G142" s="53"/>
      <c r="H142" s="5"/>
      <c r="I142" s="21"/>
      <c r="J142" s="5"/>
      <c r="K142" s="53">
        <v>1.66</v>
      </c>
      <c r="L142" s="54">
        <v>4</v>
      </c>
      <c r="M142" s="5"/>
      <c r="N142" s="5"/>
      <c r="O142" s="55"/>
      <c r="P142" s="57"/>
      <c r="Q142" s="60"/>
      <c r="R142" s="43"/>
      <c r="S142" s="44"/>
      <c r="T142" s="43"/>
      <c r="U142" s="42"/>
      <c r="V142" s="43"/>
    </row>
    <row r="143" spans="1:22" ht="15" customHeight="1" x14ac:dyDescent="0.2">
      <c r="A143" s="63">
        <v>206</v>
      </c>
      <c r="B143" s="67" t="s">
        <v>101</v>
      </c>
      <c r="C143" s="58" t="s">
        <v>131</v>
      </c>
      <c r="D143" s="23">
        <f t="shared" ref="D143:D147" si="11">SUM(F143,H143,J143,L143,N143,P143)</f>
        <v>22</v>
      </c>
      <c r="E143" s="78">
        <v>30</v>
      </c>
      <c r="F143" s="10">
        <v>5</v>
      </c>
      <c r="G143" s="22"/>
      <c r="H143" s="6"/>
      <c r="I143" s="16"/>
      <c r="J143" s="6"/>
      <c r="K143" s="22"/>
      <c r="L143" s="10"/>
      <c r="M143" s="6"/>
      <c r="N143" s="6"/>
      <c r="O143" s="23">
        <v>5.52</v>
      </c>
      <c r="P143" s="58">
        <v>17</v>
      </c>
      <c r="Q143" s="59"/>
      <c r="R143" s="7"/>
      <c r="S143" s="19"/>
      <c r="T143" s="7"/>
      <c r="U143" s="25"/>
      <c r="V143" s="7"/>
    </row>
    <row r="144" spans="1:22" ht="15" customHeight="1" x14ac:dyDescent="0.2">
      <c r="A144" s="63">
        <v>207</v>
      </c>
      <c r="B144" s="67" t="s">
        <v>102</v>
      </c>
      <c r="C144" s="58" t="s">
        <v>131</v>
      </c>
      <c r="D144" s="23">
        <f t="shared" si="11"/>
        <v>43</v>
      </c>
      <c r="E144" s="22"/>
      <c r="F144" s="10"/>
      <c r="G144" s="22">
        <v>60.5</v>
      </c>
      <c r="H144" s="6">
        <v>17</v>
      </c>
      <c r="I144" s="16"/>
      <c r="J144" s="6"/>
      <c r="K144" s="22"/>
      <c r="L144" s="10"/>
      <c r="M144" s="6"/>
      <c r="N144" s="6"/>
      <c r="O144" s="23">
        <v>8.83</v>
      </c>
      <c r="P144" s="58">
        <v>26</v>
      </c>
      <c r="Q144" s="59"/>
      <c r="R144" s="7"/>
      <c r="S144" s="19"/>
      <c r="T144" s="7"/>
      <c r="U144" s="25"/>
      <c r="V144" s="7"/>
    </row>
    <row r="145" spans="1:22" ht="15" customHeight="1" x14ac:dyDescent="0.2">
      <c r="A145" s="63">
        <v>208</v>
      </c>
      <c r="B145" s="67" t="s">
        <v>124</v>
      </c>
      <c r="C145" s="58" t="s">
        <v>131</v>
      </c>
      <c r="D145" s="23">
        <f t="shared" si="11"/>
        <v>19</v>
      </c>
      <c r="E145" s="22"/>
      <c r="F145" s="10"/>
      <c r="G145" s="22">
        <v>61.2</v>
      </c>
      <c r="H145" s="6">
        <v>15</v>
      </c>
      <c r="I145" s="16"/>
      <c r="J145" s="6"/>
      <c r="K145" s="22"/>
      <c r="L145" s="10"/>
      <c r="M145" s="6">
        <v>55</v>
      </c>
      <c r="N145" s="6">
        <v>4</v>
      </c>
      <c r="O145" s="23"/>
      <c r="P145" s="58"/>
      <c r="Q145" s="59"/>
      <c r="R145" s="7"/>
      <c r="S145" s="19"/>
      <c r="T145" s="7"/>
      <c r="U145" s="25"/>
      <c r="V145" s="7"/>
    </row>
    <row r="146" spans="1:22" ht="15" customHeight="1" x14ac:dyDescent="0.2">
      <c r="A146" s="63">
        <v>209</v>
      </c>
      <c r="B146" s="67" t="s">
        <v>103</v>
      </c>
      <c r="C146" s="58" t="s">
        <v>131</v>
      </c>
      <c r="D146" s="23">
        <f t="shared" si="11"/>
        <v>37</v>
      </c>
      <c r="E146" s="22"/>
      <c r="F146" s="10"/>
      <c r="G146" s="22"/>
      <c r="H146" s="6"/>
      <c r="I146" s="80">
        <v>1.0798611111111111E-3</v>
      </c>
      <c r="J146" s="6">
        <v>24</v>
      </c>
      <c r="K146" s="22">
        <v>1.91</v>
      </c>
      <c r="L146" s="10">
        <v>13</v>
      </c>
      <c r="M146" s="6"/>
      <c r="N146" s="6"/>
      <c r="O146" s="23"/>
      <c r="P146" s="58"/>
      <c r="Q146" s="59"/>
      <c r="R146" s="7"/>
      <c r="S146" s="19"/>
      <c r="T146" s="7"/>
      <c r="U146" s="25"/>
      <c r="V146" s="7"/>
    </row>
    <row r="147" spans="1:22" ht="15" customHeight="1" x14ac:dyDescent="0.2">
      <c r="A147" s="63">
        <v>210</v>
      </c>
      <c r="B147" s="67" t="s">
        <v>104</v>
      </c>
      <c r="C147" s="58" t="s">
        <v>131</v>
      </c>
      <c r="D147" s="23">
        <f t="shared" si="11"/>
        <v>15</v>
      </c>
      <c r="E147" s="22"/>
      <c r="F147" s="10"/>
      <c r="G147" s="22"/>
      <c r="H147" s="6"/>
      <c r="I147" s="80">
        <v>1.2662037037037036E-3</v>
      </c>
      <c r="J147" s="6">
        <v>9</v>
      </c>
      <c r="K147" s="22"/>
      <c r="L147" s="10"/>
      <c r="M147" s="6">
        <v>58</v>
      </c>
      <c r="N147" s="6">
        <v>6</v>
      </c>
      <c r="O147" s="23"/>
      <c r="P147" s="58"/>
      <c r="Q147" s="59"/>
      <c r="R147" s="7"/>
      <c r="S147" s="19"/>
      <c r="T147" s="7"/>
      <c r="U147" s="25"/>
      <c r="V147" s="7"/>
    </row>
    <row r="148" spans="1:22" ht="15" customHeight="1" x14ac:dyDescent="0.2">
      <c r="A148" s="63"/>
      <c r="B148" s="67"/>
      <c r="C148" s="58" t="s">
        <v>131</v>
      </c>
      <c r="D148" s="23" t="s">
        <v>20</v>
      </c>
      <c r="E148" s="22"/>
      <c r="F148" s="10"/>
      <c r="G148" s="22"/>
      <c r="H148" s="6"/>
      <c r="I148" s="16"/>
      <c r="J148" s="6"/>
      <c r="K148" s="22"/>
      <c r="L148" s="10"/>
      <c r="M148" s="6"/>
      <c r="N148" s="6"/>
      <c r="O148" s="23"/>
      <c r="P148" s="48"/>
      <c r="Q148" s="59"/>
      <c r="R148" s="7"/>
      <c r="S148" s="19"/>
      <c r="T148" s="7"/>
      <c r="U148" s="25"/>
      <c r="V148" s="7"/>
    </row>
    <row r="151" spans="1:22" ht="15" customHeight="1" x14ac:dyDescent="0.2">
      <c r="A151" s="70" t="s">
        <v>0</v>
      </c>
      <c r="B151" s="71" t="s">
        <v>7</v>
      </c>
      <c r="C151" s="76" t="s">
        <v>18</v>
      </c>
      <c r="D151" s="35" t="s">
        <v>8</v>
      </c>
      <c r="E151" s="24" t="s">
        <v>6</v>
      </c>
      <c r="F151" s="11"/>
      <c r="G151" s="38" t="s">
        <v>11</v>
      </c>
      <c r="H151" s="39"/>
      <c r="I151" s="96" t="s">
        <v>12</v>
      </c>
      <c r="J151" s="97"/>
      <c r="K151" s="29" t="s">
        <v>13</v>
      </c>
      <c r="L151" s="11"/>
      <c r="M151" s="101" t="s">
        <v>21</v>
      </c>
      <c r="N151" s="102"/>
      <c r="O151" s="30" t="s">
        <v>14</v>
      </c>
      <c r="P151" s="45"/>
      <c r="Q151" s="100" t="s">
        <v>17</v>
      </c>
      <c r="R151" s="99"/>
      <c r="S151" s="98" t="s">
        <v>15</v>
      </c>
      <c r="T151" s="99"/>
      <c r="U151" s="29" t="s">
        <v>16</v>
      </c>
      <c r="V151" s="3"/>
    </row>
    <row r="152" spans="1:22" ht="15" customHeight="1" x14ac:dyDescent="0.2">
      <c r="A152" s="72"/>
      <c r="B152" s="73"/>
      <c r="C152" s="77"/>
      <c r="D152" s="36" t="s">
        <v>9</v>
      </c>
      <c r="E152" s="22" t="s">
        <v>1</v>
      </c>
      <c r="F152" s="10" t="s">
        <v>2</v>
      </c>
      <c r="G152" s="22" t="s">
        <v>1</v>
      </c>
      <c r="H152" s="6" t="s">
        <v>2</v>
      </c>
      <c r="I152" s="16" t="s">
        <v>1</v>
      </c>
      <c r="J152" s="6" t="s">
        <v>2</v>
      </c>
      <c r="K152" s="22" t="s">
        <v>3</v>
      </c>
      <c r="L152" s="10" t="s">
        <v>2</v>
      </c>
      <c r="M152" s="6" t="s">
        <v>4</v>
      </c>
      <c r="N152" s="6" t="s">
        <v>2</v>
      </c>
      <c r="O152" s="23" t="s">
        <v>3</v>
      </c>
      <c r="P152" s="46" t="s">
        <v>2</v>
      </c>
      <c r="Q152" s="21" t="s">
        <v>1</v>
      </c>
      <c r="R152" s="5" t="s">
        <v>2</v>
      </c>
      <c r="S152" s="16" t="s">
        <v>1</v>
      </c>
      <c r="T152" s="6" t="s">
        <v>2</v>
      </c>
      <c r="U152" s="22" t="s">
        <v>5</v>
      </c>
      <c r="V152" s="6" t="s">
        <v>2</v>
      </c>
    </row>
    <row r="153" spans="1:22" ht="15" customHeight="1" x14ac:dyDescent="0.2">
      <c r="A153" s="62"/>
      <c r="B153" s="74"/>
      <c r="C153" s="74"/>
      <c r="D153" s="7"/>
      <c r="E153" s="25"/>
      <c r="F153" s="12"/>
      <c r="G153" s="25"/>
      <c r="H153" s="7"/>
      <c r="I153" s="19"/>
      <c r="J153" s="7"/>
      <c r="K153" s="25"/>
      <c r="L153" s="12"/>
      <c r="M153" s="7"/>
      <c r="N153" s="7"/>
      <c r="O153" s="31"/>
      <c r="P153" s="47"/>
      <c r="Q153" s="44"/>
      <c r="R153" s="43"/>
      <c r="S153" s="44"/>
      <c r="T153" s="43"/>
      <c r="U153" s="42"/>
      <c r="V153" s="43"/>
    </row>
    <row r="154" spans="1:22" ht="15" customHeight="1" x14ac:dyDescent="0.25">
      <c r="A154" s="63"/>
      <c r="B154" s="64" t="s">
        <v>105</v>
      </c>
      <c r="C154" s="65" t="s">
        <v>10</v>
      </c>
      <c r="D154" s="52">
        <f>SUM(D155:D161)</f>
        <v>282</v>
      </c>
      <c r="E154" s="56"/>
      <c r="F154" s="14"/>
      <c r="G154" s="27"/>
      <c r="H154" s="8"/>
      <c r="I154" s="18"/>
      <c r="J154" s="8"/>
      <c r="K154" s="27"/>
      <c r="L154" s="14"/>
      <c r="M154" s="8"/>
      <c r="N154" s="8"/>
      <c r="O154" s="33"/>
      <c r="P154" s="49"/>
      <c r="Q154" s="18"/>
      <c r="R154" s="8"/>
      <c r="S154" s="18"/>
      <c r="T154" s="8"/>
      <c r="U154" s="27"/>
      <c r="V154" s="8"/>
    </row>
    <row r="155" spans="1:22" ht="15" customHeight="1" x14ac:dyDescent="0.2">
      <c r="A155" s="66"/>
      <c r="B155" s="67" t="s">
        <v>22</v>
      </c>
      <c r="C155" s="58" t="s">
        <v>106</v>
      </c>
      <c r="D155" s="23">
        <f>SUM(R155,T155,V155)</f>
        <v>122.5</v>
      </c>
      <c r="E155" s="29"/>
      <c r="F155" s="13"/>
      <c r="G155" s="26"/>
      <c r="H155" s="4"/>
      <c r="I155" s="17"/>
      <c r="J155" s="4"/>
      <c r="K155" s="26"/>
      <c r="L155" s="13"/>
      <c r="M155" s="4"/>
      <c r="N155" s="4"/>
      <c r="O155" s="32"/>
      <c r="P155" s="51"/>
      <c r="Q155" s="84">
        <v>1.4675925925925926E-3</v>
      </c>
      <c r="R155" s="2">
        <v>30</v>
      </c>
      <c r="S155" s="84">
        <v>1.3194444444444443E-3</v>
      </c>
      <c r="T155" s="2">
        <v>47.5</v>
      </c>
      <c r="U155" s="85">
        <v>1.5185185185185182E-3</v>
      </c>
      <c r="V155" s="2">
        <v>45</v>
      </c>
    </row>
    <row r="156" spans="1:22" ht="15" customHeight="1" x14ac:dyDescent="0.2">
      <c r="A156" s="63">
        <v>217</v>
      </c>
      <c r="B156" s="67" t="s">
        <v>107</v>
      </c>
      <c r="C156" s="58" t="s">
        <v>106</v>
      </c>
      <c r="D156" s="23">
        <f>SUM(F156,H156,J156,L156,N156,P156)</f>
        <v>26</v>
      </c>
      <c r="E156" s="53"/>
      <c r="F156" s="54"/>
      <c r="G156" s="53">
        <v>62.1</v>
      </c>
      <c r="H156" s="5">
        <v>14</v>
      </c>
      <c r="I156" s="21"/>
      <c r="J156" s="5"/>
      <c r="K156" s="53"/>
      <c r="L156" s="54"/>
      <c r="M156" s="5"/>
      <c r="N156" s="5"/>
      <c r="O156" s="55">
        <v>4.8099999999999996</v>
      </c>
      <c r="P156" s="57">
        <v>12</v>
      </c>
      <c r="Q156" s="60"/>
      <c r="R156" s="43"/>
      <c r="S156" s="44"/>
      <c r="T156" s="43"/>
      <c r="U156" s="42"/>
      <c r="V156" s="43"/>
    </row>
    <row r="157" spans="1:22" ht="15" customHeight="1" x14ac:dyDescent="0.2">
      <c r="A157" s="63">
        <v>218</v>
      </c>
      <c r="B157" s="67" t="s">
        <v>108</v>
      </c>
      <c r="C157" s="58" t="s">
        <v>106</v>
      </c>
      <c r="D157" s="23">
        <f t="shared" ref="D157:D161" si="12">SUM(F157,H157,J157,L157,N157,P157)</f>
        <v>25.5</v>
      </c>
      <c r="E157" s="22"/>
      <c r="F157" s="10"/>
      <c r="G157" s="22">
        <v>63.8</v>
      </c>
      <c r="H157" s="6">
        <v>6</v>
      </c>
      <c r="I157" s="16"/>
      <c r="J157" s="6"/>
      <c r="K157" s="22"/>
      <c r="L157" s="10"/>
      <c r="M157" s="6">
        <v>68</v>
      </c>
      <c r="N157" s="6">
        <v>19.5</v>
      </c>
      <c r="O157" s="23"/>
      <c r="P157" s="58"/>
      <c r="Q157" s="59"/>
      <c r="R157" s="7"/>
      <c r="S157" s="19"/>
      <c r="T157" s="7"/>
      <c r="U157" s="25"/>
      <c r="V157" s="7"/>
    </row>
    <row r="158" spans="1:22" ht="15" customHeight="1" x14ac:dyDescent="0.2">
      <c r="A158" s="63">
        <v>219</v>
      </c>
      <c r="B158" s="67" t="s">
        <v>109</v>
      </c>
      <c r="C158" s="58" t="s">
        <v>106</v>
      </c>
      <c r="D158" s="23">
        <f t="shared" si="12"/>
        <v>30</v>
      </c>
      <c r="E158" s="22">
        <v>28.2</v>
      </c>
      <c r="F158" s="10">
        <v>19</v>
      </c>
      <c r="G158" s="22"/>
      <c r="H158" s="6"/>
      <c r="I158" s="16"/>
      <c r="J158" s="6"/>
      <c r="K158" s="22">
        <v>1.81</v>
      </c>
      <c r="L158" s="10">
        <v>11</v>
      </c>
      <c r="M158" s="6"/>
      <c r="N158" s="6"/>
      <c r="O158" s="23"/>
      <c r="P158" s="58"/>
      <c r="Q158" s="59"/>
      <c r="R158" s="7"/>
      <c r="S158" s="19"/>
      <c r="T158" s="7"/>
      <c r="U158" s="25"/>
      <c r="V158" s="7"/>
    </row>
    <row r="159" spans="1:22" ht="15" customHeight="1" x14ac:dyDescent="0.2">
      <c r="A159" s="63">
        <v>220</v>
      </c>
      <c r="B159" s="67" t="s">
        <v>110</v>
      </c>
      <c r="C159" s="58" t="s">
        <v>106</v>
      </c>
      <c r="D159" s="23">
        <f t="shared" si="12"/>
        <v>22</v>
      </c>
      <c r="E159" s="22"/>
      <c r="F159" s="10"/>
      <c r="G159" s="22"/>
      <c r="H159" s="6"/>
      <c r="I159" s="80">
        <v>1.1481481481481481E-3</v>
      </c>
      <c r="J159" s="6">
        <v>19</v>
      </c>
      <c r="K159" s="22"/>
      <c r="L159" s="10"/>
      <c r="M159" s="6">
        <v>52</v>
      </c>
      <c r="N159" s="6">
        <v>3</v>
      </c>
      <c r="O159" s="23"/>
      <c r="P159" s="58"/>
      <c r="Q159" s="59"/>
      <c r="R159" s="7"/>
      <c r="S159" s="19"/>
      <c r="T159" s="7"/>
      <c r="U159" s="25"/>
      <c r="V159" s="7"/>
    </row>
    <row r="160" spans="1:22" ht="15" customHeight="1" x14ac:dyDescent="0.2">
      <c r="A160" s="63">
        <v>221</v>
      </c>
      <c r="B160" s="67" t="s">
        <v>111</v>
      </c>
      <c r="C160" s="58" t="s">
        <v>106</v>
      </c>
      <c r="D160" s="23">
        <f t="shared" si="12"/>
        <v>20</v>
      </c>
      <c r="E160" s="22"/>
      <c r="F160" s="10"/>
      <c r="G160" s="22"/>
      <c r="H160" s="6"/>
      <c r="I160" s="80">
        <v>1.2604166666666666E-3</v>
      </c>
      <c r="J160" s="6">
        <v>10</v>
      </c>
      <c r="K160" s="22"/>
      <c r="L160" s="10"/>
      <c r="M160" s="6"/>
      <c r="N160" s="6"/>
      <c r="O160" s="23">
        <v>3.94</v>
      </c>
      <c r="P160" s="58">
        <v>10</v>
      </c>
      <c r="Q160" s="59"/>
      <c r="R160" s="7"/>
      <c r="S160" s="19"/>
      <c r="T160" s="7"/>
      <c r="U160" s="25"/>
      <c r="V160" s="7"/>
    </row>
    <row r="161" spans="1:22" ht="15" customHeight="1" x14ac:dyDescent="0.2">
      <c r="A161" s="63">
        <v>222</v>
      </c>
      <c r="B161" s="67" t="s">
        <v>112</v>
      </c>
      <c r="C161" s="58" t="s">
        <v>106</v>
      </c>
      <c r="D161" s="23">
        <f t="shared" si="12"/>
        <v>36</v>
      </c>
      <c r="E161" s="22">
        <v>28.7</v>
      </c>
      <c r="F161" s="10">
        <v>17</v>
      </c>
      <c r="G161" s="22"/>
      <c r="H161" s="6"/>
      <c r="I161" s="16"/>
      <c r="J161" s="6"/>
      <c r="K161" s="22">
        <v>2.0099999999999998</v>
      </c>
      <c r="L161" s="10">
        <v>19</v>
      </c>
      <c r="M161" s="6"/>
      <c r="N161" s="6"/>
      <c r="O161" s="23"/>
      <c r="P161" s="58"/>
      <c r="Q161" s="59"/>
      <c r="R161" s="7"/>
      <c r="S161" s="19"/>
      <c r="T161" s="7"/>
      <c r="U161" s="25"/>
      <c r="V161" s="7"/>
    </row>
    <row r="162" spans="1:22" ht="15" customHeight="1" x14ac:dyDescent="0.2">
      <c r="A162" s="63">
        <v>698</v>
      </c>
      <c r="B162" s="67" t="s">
        <v>113</v>
      </c>
      <c r="C162" s="58" t="s">
        <v>106</v>
      </c>
      <c r="D162" s="23" t="s">
        <v>20</v>
      </c>
      <c r="E162" s="78">
        <v>30</v>
      </c>
      <c r="F162" s="10" t="s">
        <v>114</v>
      </c>
      <c r="G162" s="22"/>
      <c r="H162" s="6"/>
      <c r="I162" s="16"/>
      <c r="J162" s="6"/>
      <c r="K162" s="22"/>
      <c r="L162" s="10"/>
      <c r="M162" s="6">
        <v>81</v>
      </c>
      <c r="N162" s="10" t="s">
        <v>114</v>
      </c>
      <c r="O162" s="23"/>
      <c r="P162" s="48"/>
      <c r="Q162" s="59"/>
      <c r="R162" s="7"/>
      <c r="S162" s="19"/>
      <c r="T162" s="7"/>
      <c r="U162" s="25"/>
      <c r="V162" s="7"/>
    </row>
  </sheetData>
  <mergeCells count="21">
    <mergeCell ref="A2:A3"/>
    <mergeCell ref="I2:J2"/>
    <mergeCell ref="M2:N2"/>
    <mergeCell ref="M40:N40"/>
    <mergeCell ref="M77:N77"/>
    <mergeCell ref="M114:N114"/>
    <mergeCell ref="I40:J40"/>
    <mergeCell ref="I77:J77"/>
    <mergeCell ref="I114:J114"/>
    <mergeCell ref="Q114:R114"/>
    <mergeCell ref="S114:T114"/>
    <mergeCell ref="Q151:R151"/>
    <mergeCell ref="S151:T151"/>
    <mergeCell ref="S2:T2"/>
    <mergeCell ref="Q2:R2"/>
    <mergeCell ref="Q40:R40"/>
    <mergeCell ref="S40:T40"/>
    <mergeCell ref="Q77:R77"/>
    <mergeCell ref="S77:T77"/>
    <mergeCell ref="I151:J151"/>
    <mergeCell ref="M151:N151"/>
  </mergeCells>
  <pageMargins left="0.34722222222222221" right="5.5555555555555552E-2" top="0.55118110236220474" bottom="0.59055118110236227" header="0.27559055118110237" footer="0.39370078740157483"/>
  <pageSetup paperSize="9" scale="71" orientation="portrait" horizontalDpi="360" verticalDpi="360" r:id="rId1"/>
  <headerFooter alignWithMargins="0">
    <oddHeader>&amp;L&amp;12UNDER 13 GIRLS&amp;C&amp;12SURREY COUNTY SPORTSHALL&amp;R&amp;12 25  NOVEMBER 2018</oddHeader>
    <oddFooter>&amp;C&amp;P</oddFooter>
  </headerFooter>
  <rowBreaks count="3" manualBreakCount="3">
    <brk id="52" max="16383" man="1"/>
    <brk id="102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Normal="100" workbookViewId="0">
      <selection activeCell="AE108" sqref="AE108"/>
    </sheetView>
  </sheetViews>
  <sheetFormatPr defaultRowHeight="11.4" x14ac:dyDescent="0.2"/>
  <cols>
    <col min="1" max="1" width="23.7109375" style="69" customWidth="1"/>
    <col min="2" max="2" width="8" style="1" customWidth="1"/>
    <col min="4" max="4" width="3" customWidth="1"/>
    <col min="5" max="5" width="22.42578125" style="90" customWidth="1"/>
    <col min="6" max="6" width="9.28515625" style="90"/>
    <col min="7" max="7" width="6.140625" customWidth="1"/>
    <col min="8" max="8" width="19.42578125" customWidth="1"/>
    <col min="9" max="9" width="6.28515625" style="90" customWidth="1"/>
  </cols>
  <sheetData>
    <row r="1" spans="1:9" s="87" customFormat="1" ht="15.6" x14ac:dyDescent="0.3">
      <c r="A1" s="88" t="s">
        <v>127</v>
      </c>
      <c r="B1" s="31"/>
      <c r="C1"/>
      <c r="E1" s="92" t="s">
        <v>129</v>
      </c>
      <c r="F1" s="89"/>
      <c r="H1" s="87" t="s">
        <v>128</v>
      </c>
      <c r="I1" s="89"/>
    </row>
    <row r="2" spans="1:9" s="87" customFormat="1" ht="13.8" x14ac:dyDescent="0.25">
      <c r="A2" s="74"/>
      <c r="B2" s="31"/>
      <c r="C2"/>
      <c r="E2" s="89" t="s">
        <v>130</v>
      </c>
      <c r="F2" s="89"/>
      <c r="I2" s="89"/>
    </row>
    <row r="3" spans="1:9" x14ac:dyDescent="0.2">
      <c r="A3" s="67" t="s">
        <v>71</v>
      </c>
      <c r="B3" s="23" t="s">
        <v>70</v>
      </c>
      <c r="C3" s="86">
        <v>47</v>
      </c>
    </row>
    <row r="4" spans="1:9" x14ac:dyDescent="0.2">
      <c r="A4" s="67" t="s">
        <v>47</v>
      </c>
      <c r="B4" s="23" t="s">
        <v>46</v>
      </c>
      <c r="C4" s="86">
        <v>46.5</v>
      </c>
      <c r="H4" s="86" t="s">
        <v>45</v>
      </c>
      <c r="I4" s="93">
        <v>415.5</v>
      </c>
    </row>
    <row r="5" spans="1:9" x14ac:dyDescent="0.2">
      <c r="A5" s="67" t="s">
        <v>33</v>
      </c>
      <c r="B5" s="23" t="s">
        <v>32</v>
      </c>
      <c r="C5" s="86">
        <v>46</v>
      </c>
      <c r="H5" s="86" t="s">
        <v>86</v>
      </c>
      <c r="I5" s="93">
        <v>370</v>
      </c>
    </row>
    <row r="6" spans="1:9" x14ac:dyDescent="0.2">
      <c r="A6" s="67" t="s">
        <v>116</v>
      </c>
      <c r="B6" s="23" t="s">
        <v>39</v>
      </c>
      <c r="C6" s="86">
        <v>46</v>
      </c>
      <c r="H6" s="86" t="s">
        <v>53</v>
      </c>
      <c r="I6" s="93">
        <v>363.5</v>
      </c>
    </row>
    <row r="7" spans="1:9" x14ac:dyDescent="0.2">
      <c r="A7" s="67" t="s">
        <v>48</v>
      </c>
      <c r="B7" s="23" t="s">
        <v>46</v>
      </c>
      <c r="C7" s="86">
        <v>46</v>
      </c>
      <c r="H7" s="86" t="s">
        <v>31</v>
      </c>
      <c r="I7" s="93">
        <v>322</v>
      </c>
    </row>
    <row r="8" spans="1:9" x14ac:dyDescent="0.2">
      <c r="A8" s="67" t="s">
        <v>89</v>
      </c>
      <c r="B8" s="23" t="s">
        <v>87</v>
      </c>
      <c r="C8" s="86">
        <v>46</v>
      </c>
      <c r="H8" s="86" t="s">
        <v>38</v>
      </c>
      <c r="I8" s="93">
        <v>322</v>
      </c>
    </row>
    <row r="9" spans="1:9" x14ac:dyDescent="0.2">
      <c r="A9" s="67" t="s">
        <v>115</v>
      </c>
      <c r="B9" s="23" t="s">
        <v>32</v>
      </c>
      <c r="C9" s="86">
        <v>45</v>
      </c>
      <c r="H9" s="86" t="s">
        <v>23</v>
      </c>
      <c r="I9" s="93">
        <v>282</v>
      </c>
    </row>
    <row r="10" spans="1:9" x14ac:dyDescent="0.2">
      <c r="A10" s="67" t="s">
        <v>28</v>
      </c>
      <c r="B10" s="23" t="s">
        <v>25</v>
      </c>
      <c r="C10" s="86">
        <v>44.5</v>
      </c>
      <c r="H10" s="86" t="s">
        <v>105</v>
      </c>
      <c r="I10" s="93">
        <v>282</v>
      </c>
    </row>
    <row r="11" spans="1:9" x14ac:dyDescent="0.2">
      <c r="A11" s="67" t="s">
        <v>77</v>
      </c>
      <c r="B11" s="23" t="s">
        <v>75</v>
      </c>
      <c r="C11" s="86">
        <v>44.5</v>
      </c>
      <c r="H11" s="86" t="s">
        <v>125</v>
      </c>
      <c r="I11" s="93">
        <v>258</v>
      </c>
    </row>
    <row r="12" spans="1:9" x14ac:dyDescent="0.2">
      <c r="A12" s="67" t="s">
        <v>59</v>
      </c>
      <c r="B12" s="23" t="s">
        <v>54</v>
      </c>
      <c r="C12" s="86">
        <v>44</v>
      </c>
      <c r="H12" s="86" t="s">
        <v>62</v>
      </c>
      <c r="I12" s="93">
        <v>238</v>
      </c>
    </row>
    <row r="13" spans="1:9" x14ac:dyDescent="0.2">
      <c r="A13" s="67" t="s">
        <v>55</v>
      </c>
      <c r="B13" s="6" t="s">
        <v>54</v>
      </c>
      <c r="C13" s="86">
        <v>43</v>
      </c>
      <c r="H13" s="86" t="s">
        <v>22</v>
      </c>
      <c r="I13" s="93">
        <v>172.5</v>
      </c>
    </row>
    <row r="14" spans="1:9" x14ac:dyDescent="0.2">
      <c r="A14" s="67" t="s">
        <v>88</v>
      </c>
      <c r="B14" s="6" t="s">
        <v>87</v>
      </c>
      <c r="C14" s="86">
        <v>43</v>
      </c>
      <c r="H14" s="86" t="s">
        <v>69</v>
      </c>
      <c r="I14" s="93">
        <v>164.5</v>
      </c>
    </row>
    <row r="15" spans="1:9" x14ac:dyDescent="0.2">
      <c r="A15" s="67" t="s">
        <v>102</v>
      </c>
      <c r="B15" s="6" t="s">
        <v>131</v>
      </c>
      <c r="C15" s="86">
        <v>43</v>
      </c>
      <c r="H15" s="86" t="s">
        <v>22</v>
      </c>
      <c r="I15" s="93">
        <v>150</v>
      </c>
    </row>
    <row r="16" spans="1:9" x14ac:dyDescent="0.2">
      <c r="A16" s="67" t="s">
        <v>52</v>
      </c>
      <c r="B16" s="6" t="s">
        <v>46</v>
      </c>
      <c r="C16" s="86">
        <v>42</v>
      </c>
      <c r="H16" s="86" t="s">
        <v>22</v>
      </c>
      <c r="I16" s="93">
        <v>145</v>
      </c>
    </row>
    <row r="17" spans="1:9" x14ac:dyDescent="0.2">
      <c r="A17" s="67" t="s">
        <v>51</v>
      </c>
      <c r="B17" s="6" t="s">
        <v>46</v>
      </c>
      <c r="C17" s="86">
        <v>41</v>
      </c>
      <c r="H17" s="86" t="s">
        <v>22</v>
      </c>
      <c r="I17" s="93">
        <v>140</v>
      </c>
    </row>
    <row r="18" spans="1:9" x14ac:dyDescent="0.2">
      <c r="A18" s="67" t="s">
        <v>35</v>
      </c>
      <c r="B18" s="6" t="s">
        <v>32</v>
      </c>
      <c r="C18" s="86">
        <v>40</v>
      </c>
      <c r="H18" s="86" t="s">
        <v>80</v>
      </c>
      <c r="I18" s="93">
        <v>135</v>
      </c>
    </row>
    <row r="19" spans="1:9" x14ac:dyDescent="0.2">
      <c r="A19" s="67" t="s">
        <v>60</v>
      </c>
      <c r="B19" s="6" t="s">
        <v>54</v>
      </c>
      <c r="C19" s="86">
        <v>40</v>
      </c>
      <c r="H19" s="86" t="s">
        <v>74</v>
      </c>
      <c r="I19" s="93">
        <v>131.5</v>
      </c>
    </row>
    <row r="20" spans="1:9" x14ac:dyDescent="0.2">
      <c r="A20" s="67" t="s">
        <v>76</v>
      </c>
      <c r="B20" s="6" t="s">
        <v>75</v>
      </c>
      <c r="C20" s="86">
        <v>40</v>
      </c>
      <c r="H20" s="86" t="s">
        <v>22</v>
      </c>
      <c r="I20" s="93">
        <v>125</v>
      </c>
    </row>
    <row r="21" spans="1:9" x14ac:dyDescent="0.2">
      <c r="A21" s="67" t="s">
        <v>22</v>
      </c>
      <c r="B21" s="6" t="s">
        <v>81</v>
      </c>
      <c r="C21" s="86">
        <v>40</v>
      </c>
      <c r="H21" s="86" t="s">
        <v>22</v>
      </c>
      <c r="I21" s="93">
        <v>122.5</v>
      </c>
    </row>
    <row r="22" spans="1:9" x14ac:dyDescent="0.2">
      <c r="A22" s="67" t="s">
        <v>92</v>
      </c>
      <c r="B22" s="6" t="s">
        <v>87</v>
      </c>
      <c r="C22" s="86">
        <v>40</v>
      </c>
      <c r="H22" s="86" t="s">
        <v>22</v>
      </c>
      <c r="I22" s="93">
        <v>110</v>
      </c>
    </row>
    <row r="23" spans="1:9" x14ac:dyDescent="0.2">
      <c r="A23" s="67" t="s">
        <v>82</v>
      </c>
      <c r="B23" s="6" t="s">
        <v>81</v>
      </c>
      <c r="C23" s="86">
        <v>39.5</v>
      </c>
      <c r="H23" s="86" t="s">
        <v>22</v>
      </c>
      <c r="I23" s="93">
        <v>105</v>
      </c>
    </row>
    <row r="24" spans="1:9" x14ac:dyDescent="0.2">
      <c r="A24" s="67" t="s">
        <v>56</v>
      </c>
      <c r="B24" s="6" t="s">
        <v>54</v>
      </c>
      <c r="C24" s="86">
        <v>39</v>
      </c>
      <c r="H24" s="86" t="s">
        <v>94</v>
      </c>
      <c r="I24" s="93">
        <v>103</v>
      </c>
    </row>
    <row r="25" spans="1:9" x14ac:dyDescent="0.2">
      <c r="A25" s="67" t="s">
        <v>93</v>
      </c>
      <c r="B25" s="6" t="s">
        <v>87</v>
      </c>
      <c r="C25" s="86">
        <v>39</v>
      </c>
    </row>
    <row r="26" spans="1:9" x14ac:dyDescent="0.2">
      <c r="A26" s="67" t="s">
        <v>103</v>
      </c>
      <c r="B26" s="6" t="s">
        <v>131</v>
      </c>
      <c r="C26" s="86">
        <v>37</v>
      </c>
    </row>
    <row r="27" spans="1:9" x14ac:dyDescent="0.2">
      <c r="A27" s="67" t="s">
        <v>112</v>
      </c>
      <c r="B27" s="23" t="s">
        <v>106</v>
      </c>
      <c r="C27" s="86">
        <v>36</v>
      </c>
    </row>
    <row r="28" spans="1:9" x14ac:dyDescent="0.2">
      <c r="A28" s="67" t="s">
        <v>36</v>
      </c>
      <c r="B28" s="23" t="s">
        <v>32</v>
      </c>
      <c r="C28" s="86">
        <v>35</v>
      </c>
    </row>
    <row r="29" spans="1:9" x14ac:dyDescent="0.2">
      <c r="A29" s="67" t="s">
        <v>91</v>
      </c>
      <c r="B29" s="23" t="s">
        <v>87</v>
      </c>
      <c r="C29" s="86">
        <v>35</v>
      </c>
    </row>
    <row r="30" spans="1:9" x14ac:dyDescent="0.2">
      <c r="A30" s="67" t="s">
        <v>49</v>
      </c>
      <c r="B30" s="6" t="s">
        <v>46</v>
      </c>
      <c r="C30" s="86">
        <v>34.5</v>
      </c>
    </row>
    <row r="31" spans="1:9" x14ac:dyDescent="0.2">
      <c r="A31" s="67" t="s">
        <v>50</v>
      </c>
      <c r="B31" s="6" t="s">
        <v>46</v>
      </c>
      <c r="C31" s="86">
        <v>33</v>
      </c>
    </row>
    <row r="32" spans="1:9" x14ac:dyDescent="0.2">
      <c r="A32" s="67" t="s">
        <v>42</v>
      </c>
      <c r="B32" s="6" t="s">
        <v>39</v>
      </c>
      <c r="C32" s="86">
        <v>32.5</v>
      </c>
    </row>
    <row r="33" spans="1:7" x14ac:dyDescent="0.2">
      <c r="A33" s="67" t="s">
        <v>67</v>
      </c>
      <c r="B33" s="6" t="s">
        <v>63</v>
      </c>
      <c r="C33" s="86">
        <v>31.5</v>
      </c>
    </row>
    <row r="34" spans="1:7" x14ac:dyDescent="0.2">
      <c r="A34" s="67" t="s">
        <v>109</v>
      </c>
      <c r="B34" s="23" t="s">
        <v>106</v>
      </c>
      <c r="C34" s="86">
        <v>30</v>
      </c>
    </row>
    <row r="35" spans="1:7" x14ac:dyDescent="0.2">
      <c r="A35" s="67" t="s">
        <v>57</v>
      </c>
      <c r="B35" s="23" t="s">
        <v>54</v>
      </c>
      <c r="C35" s="86">
        <v>29.5</v>
      </c>
    </row>
    <row r="36" spans="1:7" x14ac:dyDescent="0.2">
      <c r="A36" s="67" t="s">
        <v>41</v>
      </c>
      <c r="B36" s="23" t="s">
        <v>39</v>
      </c>
      <c r="C36" s="86">
        <v>28.5</v>
      </c>
    </row>
    <row r="37" spans="1:7" x14ac:dyDescent="0.2">
      <c r="A37" s="67" t="s">
        <v>24</v>
      </c>
      <c r="B37" s="23" t="s">
        <v>25</v>
      </c>
      <c r="C37" s="86">
        <v>28</v>
      </c>
    </row>
    <row r="38" spans="1:7" x14ac:dyDescent="0.2">
      <c r="A38" s="67" t="s">
        <v>37</v>
      </c>
      <c r="B38" s="6" t="s">
        <v>32</v>
      </c>
      <c r="C38" s="86">
        <v>28</v>
      </c>
    </row>
    <row r="39" spans="1:7" x14ac:dyDescent="0.2">
      <c r="A39" s="67" t="s">
        <v>43</v>
      </c>
      <c r="B39" s="6" t="s">
        <v>39</v>
      </c>
      <c r="C39" s="86">
        <v>28</v>
      </c>
    </row>
    <row r="40" spans="1:7" x14ac:dyDescent="0.2">
      <c r="A40" s="67" t="s">
        <v>68</v>
      </c>
      <c r="B40" s="6" t="s">
        <v>63</v>
      </c>
      <c r="C40" s="86">
        <v>27</v>
      </c>
    </row>
    <row r="41" spans="1:7" x14ac:dyDescent="0.2">
      <c r="A41" s="67" t="s">
        <v>90</v>
      </c>
      <c r="B41" s="6" t="s">
        <v>87</v>
      </c>
      <c r="C41" s="86">
        <v>27</v>
      </c>
    </row>
    <row r="42" spans="1:7" x14ac:dyDescent="0.2">
      <c r="A42" s="67" t="s">
        <v>26</v>
      </c>
      <c r="B42" s="23" t="s">
        <v>25</v>
      </c>
      <c r="C42" s="86">
        <v>26.5</v>
      </c>
    </row>
    <row r="43" spans="1:7" x14ac:dyDescent="0.2">
      <c r="A43" s="67" t="s">
        <v>117</v>
      </c>
      <c r="B43" s="23" t="s">
        <v>63</v>
      </c>
      <c r="C43" s="86">
        <v>26</v>
      </c>
    </row>
    <row r="44" spans="1:7" x14ac:dyDescent="0.2">
      <c r="A44" s="67" t="s">
        <v>107</v>
      </c>
      <c r="B44" s="23" t="s">
        <v>106</v>
      </c>
      <c r="C44" s="86">
        <v>26</v>
      </c>
    </row>
    <row r="45" spans="1:7" x14ac:dyDescent="0.2">
      <c r="A45" s="67" t="s">
        <v>65</v>
      </c>
      <c r="B45" s="23" t="s">
        <v>63</v>
      </c>
      <c r="C45" s="86">
        <v>25.5</v>
      </c>
    </row>
    <row r="46" spans="1:7" x14ac:dyDescent="0.2">
      <c r="A46" s="67" t="s">
        <v>108</v>
      </c>
      <c r="B46" s="23" t="s">
        <v>106</v>
      </c>
      <c r="C46" s="86">
        <v>25.5</v>
      </c>
      <c r="E46" s="63" t="s">
        <v>27</v>
      </c>
      <c r="F46" s="91" t="s">
        <v>25</v>
      </c>
      <c r="G46" s="86">
        <v>18</v>
      </c>
    </row>
    <row r="47" spans="1:7" x14ac:dyDescent="0.2">
      <c r="A47" s="67" t="s">
        <v>44</v>
      </c>
      <c r="B47" s="23" t="s">
        <v>39</v>
      </c>
      <c r="C47" s="86">
        <v>25</v>
      </c>
      <c r="E47" s="63" t="s">
        <v>34</v>
      </c>
      <c r="F47" s="23" t="s">
        <v>32</v>
      </c>
      <c r="G47" s="86">
        <v>18</v>
      </c>
    </row>
    <row r="48" spans="1:7" x14ac:dyDescent="0.2">
      <c r="A48" s="67" t="s">
        <v>66</v>
      </c>
      <c r="B48" s="6" t="s">
        <v>63</v>
      </c>
      <c r="C48" s="86">
        <v>25</v>
      </c>
      <c r="E48" s="63" t="s">
        <v>78</v>
      </c>
      <c r="F48" s="23" t="s">
        <v>75</v>
      </c>
      <c r="G48" s="86">
        <v>18</v>
      </c>
    </row>
    <row r="49" spans="1:7" x14ac:dyDescent="0.2">
      <c r="A49" s="67" t="s">
        <v>118</v>
      </c>
      <c r="B49" s="23" t="s">
        <v>70</v>
      </c>
      <c r="C49" s="86">
        <v>25</v>
      </c>
      <c r="E49" s="63" t="s">
        <v>100</v>
      </c>
      <c r="F49" s="23" t="s">
        <v>131</v>
      </c>
      <c r="G49" s="86">
        <v>17</v>
      </c>
    </row>
    <row r="50" spans="1:7" x14ac:dyDescent="0.2">
      <c r="A50" s="67" t="s">
        <v>123</v>
      </c>
      <c r="B50" s="23" t="s">
        <v>95</v>
      </c>
      <c r="C50" s="86">
        <v>24</v>
      </c>
      <c r="E50" s="63" t="s">
        <v>83</v>
      </c>
      <c r="F50" s="23" t="s">
        <v>81</v>
      </c>
      <c r="G50" s="86">
        <v>15.5</v>
      </c>
    </row>
    <row r="51" spans="1:7" x14ac:dyDescent="0.2">
      <c r="A51" s="67" t="s">
        <v>58</v>
      </c>
      <c r="B51" s="23" t="s">
        <v>54</v>
      </c>
      <c r="C51" s="86">
        <v>23</v>
      </c>
      <c r="E51" s="63" t="s">
        <v>104</v>
      </c>
      <c r="F51" s="23" t="s">
        <v>131</v>
      </c>
      <c r="G51" s="86">
        <v>15</v>
      </c>
    </row>
    <row r="52" spans="1:7" x14ac:dyDescent="0.2">
      <c r="A52" s="67" t="s">
        <v>101</v>
      </c>
      <c r="B52" s="23" t="s">
        <v>131</v>
      </c>
      <c r="C52" s="86">
        <v>22</v>
      </c>
      <c r="E52" s="63" t="s">
        <v>72</v>
      </c>
      <c r="F52" s="23" t="s">
        <v>70</v>
      </c>
      <c r="G52" s="86">
        <v>14.5</v>
      </c>
    </row>
    <row r="53" spans="1:7" x14ac:dyDescent="0.2">
      <c r="A53" s="67" t="s">
        <v>110</v>
      </c>
      <c r="B53" s="23" t="s">
        <v>106</v>
      </c>
      <c r="C53" s="86">
        <v>22</v>
      </c>
      <c r="E53" s="63" t="s">
        <v>64</v>
      </c>
      <c r="F53" s="23" t="s">
        <v>63</v>
      </c>
      <c r="G53" s="86">
        <v>13</v>
      </c>
    </row>
    <row r="54" spans="1:7" x14ac:dyDescent="0.2">
      <c r="A54" s="67" t="s">
        <v>30</v>
      </c>
      <c r="B54" s="23" t="s">
        <v>25</v>
      </c>
      <c r="C54" s="86">
        <v>21</v>
      </c>
      <c r="E54" s="63" t="s">
        <v>40</v>
      </c>
      <c r="F54" s="23" t="s">
        <v>39</v>
      </c>
      <c r="G54" s="86">
        <v>12</v>
      </c>
    </row>
    <row r="55" spans="1:7" x14ac:dyDescent="0.2">
      <c r="A55" s="67" t="s">
        <v>122</v>
      </c>
      <c r="B55" s="23" t="s">
        <v>75</v>
      </c>
      <c r="C55" s="86">
        <v>21</v>
      </c>
      <c r="E55" s="63" t="s">
        <v>96</v>
      </c>
      <c r="F55" s="23" t="s">
        <v>95</v>
      </c>
      <c r="G55" s="86">
        <v>11</v>
      </c>
    </row>
    <row r="56" spans="1:7" x14ac:dyDescent="0.2">
      <c r="A56" s="67" t="s">
        <v>84</v>
      </c>
      <c r="B56" s="23" t="s">
        <v>81</v>
      </c>
      <c r="C56" s="86">
        <v>21</v>
      </c>
      <c r="E56" s="63" t="s">
        <v>119</v>
      </c>
      <c r="F56" s="23" t="s">
        <v>70</v>
      </c>
      <c r="G56" s="86">
        <v>8</v>
      </c>
    </row>
    <row r="57" spans="1:7" x14ac:dyDescent="0.2">
      <c r="A57" s="67" t="s">
        <v>111</v>
      </c>
      <c r="B57" s="23" t="s">
        <v>106</v>
      </c>
      <c r="C57" s="86">
        <v>20</v>
      </c>
      <c r="E57" s="63" t="s">
        <v>121</v>
      </c>
      <c r="F57" s="23" t="s">
        <v>75</v>
      </c>
      <c r="G57" s="86">
        <v>8</v>
      </c>
    </row>
    <row r="58" spans="1:7" x14ac:dyDescent="0.2">
      <c r="A58" s="67" t="s">
        <v>29</v>
      </c>
      <c r="B58" s="23" t="s">
        <v>25</v>
      </c>
      <c r="C58" s="86">
        <v>19</v>
      </c>
      <c r="E58" s="63" t="s">
        <v>98</v>
      </c>
      <c r="F58" s="23" t="s">
        <v>95</v>
      </c>
      <c r="G58" s="86">
        <v>8</v>
      </c>
    </row>
    <row r="59" spans="1:7" x14ac:dyDescent="0.2">
      <c r="A59" s="67" t="s">
        <v>85</v>
      </c>
      <c r="B59" s="6" t="s">
        <v>81</v>
      </c>
      <c r="C59" s="86">
        <v>19</v>
      </c>
      <c r="E59" s="63" t="s">
        <v>97</v>
      </c>
      <c r="F59" s="23" t="s">
        <v>95</v>
      </c>
      <c r="G59" s="86">
        <v>3</v>
      </c>
    </row>
    <row r="60" spans="1:7" x14ac:dyDescent="0.2">
      <c r="A60" s="67" t="s">
        <v>124</v>
      </c>
      <c r="B60" s="23" t="s">
        <v>131</v>
      </c>
      <c r="C60" s="86">
        <v>19</v>
      </c>
      <c r="E60" s="63" t="s">
        <v>99</v>
      </c>
      <c r="F60" s="23" t="s">
        <v>95</v>
      </c>
      <c r="G60" s="86">
        <v>2</v>
      </c>
    </row>
    <row r="77" spans="1:3" ht="13.8" x14ac:dyDescent="0.25">
      <c r="A77" s="87"/>
      <c r="B77" s="87"/>
      <c r="C77" s="87"/>
    </row>
    <row r="78" spans="1:3" x14ac:dyDescent="0.2">
      <c r="A78" s="74"/>
      <c r="B78" s="31"/>
    </row>
    <row r="79" spans="1:3" x14ac:dyDescent="0.2">
      <c r="A79" s="74"/>
      <c r="B79" s="31"/>
    </row>
    <row r="80" spans="1:3" x14ac:dyDescent="0.2">
      <c r="A80" s="74"/>
      <c r="B80" s="31"/>
    </row>
    <row r="81" spans="1:2" x14ac:dyDescent="0.2">
      <c r="A81" s="74"/>
      <c r="B81" s="31"/>
    </row>
    <row r="82" spans="1:2" x14ac:dyDescent="0.2">
      <c r="A82" s="74"/>
      <c r="B82" s="31"/>
    </row>
    <row r="83" spans="1:2" x14ac:dyDescent="0.2">
      <c r="A83" s="74"/>
      <c r="B83" s="31"/>
    </row>
    <row r="84" spans="1:2" x14ac:dyDescent="0.2">
      <c r="A84" s="74"/>
      <c r="B84" s="31"/>
    </row>
    <row r="85" spans="1:2" x14ac:dyDescent="0.2">
      <c r="A85" s="74"/>
      <c r="B85" s="31"/>
    </row>
    <row r="86" spans="1:2" x14ac:dyDescent="0.2">
      <c r="A86" s="74"/>
      <c r="B86" s="31"/>
    </row>
    <row r="87" spans="1:2" x14ac:dyDescent="0.2">
      <c r="A87" s="74"/>
      <c r="B87" s="31"/>
    </row>
    <row r="88" spans="1:2" x14ac:dyDescent="0.2">
      <c r="A88" s="74"/>
      <c r="B88" s="31"/>
    </row>
    <row r="89" spans="1:2" x14ac:dyDescent="0.2">
      <c r="A89" s="74"/>
      <c r="B89" s="31"/>
    </row>
    <row r="90" spans="1:2" x14ac:dyDescent="0.2">
      <c r="A90" s="74"/>
      <c r="B90" s="31"/>
    </row>
    <row r="91" spans="1:2" x14ac:dyDescent="0.2">
      <c r="A91" s="74"/>
      <c r="B91" s="31"/>
    </row>
    <row r="92" spans="1:2" x14ac:dyDescent="0.2">
      <c r="A92" s="74"/>
      <c r="B92" s="31"/>
    </row>
    <row r="93" spans="1:2" x14ac:dyDescent="0.2">
      <c r="A93" s="74"/>
      <c r="B93" s="31"/>
    </row>
    <row r="94" spans="1:2" x14ac:dyDescent="0.2">
      <c r="A94" s="74"/>
      <c r="B94" s="31"/>
    </row>
    <row r="95" spans="1:2" x14ac:dyDescent="0.2">
      <c r="A95" s="74"/>
      <c r="B95" s="31"/>
    </row>
    <row r="96" spans="1:2" x14ac:dyDescent="0.2">
      <c r="A96" s="74"/>
      <c r="B96" s="31"/>
    </row>
    <row r="97" spans="1:2" x14ac:dyDescent="0.2">
      <c r="A97" s="74"/>
      <c r="B97" s="31"/>
    </row>
    <row r="98" spans="1:2" x14ac:dyDescent="0.2">
      <c r="A98" s="74"/>
      <c r="B98" s="31"/>
    </row>
    <row r="99" spans="1:2" x14ac:dyDescent="0.2">
      <c r="A99" s="74"/>
      <c r="B99" s="31"/>
    </row>
    <row r="100" spans="1:2" x14ac:dyDescent="0.2">
      <c r="A100" s="74"/>
      <c r="B100" s="31"/>
    </row>
    <row r="101" spans="1:2" x14ac:dyDescent="0.2">
      <c r="A101" s="74"/>
      <c r="B101" s="31"/>
    </row>
    <row r="102" spans="1:2" x14ac:dyDescent="0.2">
      <c r="A102" s="74"/>
      <c r="B102" s="31"/>
    </row>
    <row r="103" spans="1:2" x14ac:dyDescent="0.2">
      <c r="A103" s="74"/>
      <c r="B103" s="31"/>
    </row>
    <row r="104" spans="1:2" x14ac:dyDescent="0.2">
      <c r="A104" s="74"/>
      <c r="B104" s="31"/>
    </row>
    <row r="105" spans="1:2" x14ac:dyDescent="0.2">
      <c r="A105" s="74"/>
      <c r="B105" s="31"/>
    </row>
    <row r="106" spans="1:2" x14ac:dyDescent="0.2">
      <c r="A106" s="74"/>
      <c r="B106" s="31"/>
    </row>
    <row r="107" spans="1:2" x14ac:dyDescent="0.2">
      <c r="A107" s="74"/>
      <c r="B107" s="31"/>
    </row>
    <row r="108" spans="1:2" x14ac:dyDescent="0.2">
      <c r="A108" s="74"/>
      <c r="B108" s="31"/>
    </row>
  </sheetData>
  <sortState ref="A1:C140">
    <sortCondition descending="1" ref="C1:C140"/>
  </sortState>
  <pageMargins left="0.7" right="0.7" top="0.75" bottom="0.75" header="0.3" footer="0.3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zoomScaleNormal="100" workbookViewId="0">
      <pane ySplit="3" topLeftCell="A4" activePane="bottomLeft" state="frozen"/>
      <selection pane="bottomLeft" activeCell="A4" sqref="A4:XFD4"/>
    </sheetView>
  </sheetViews>
  <sheetFormatPr defaultRowHeight="10.199999999999999" x14ac:dyDescent="0.2"/>
  <cols>
    <col min="2" max="2" width="25.7109375" bestFit="1" customWidth="1"/>
  </cols>
  <sheetData>
    <row r="1" spans="1:22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1.4" x14ac:dyDescent="0.2">
      <c r="A2" s="136" t="s">
        <v>0</v>
      </c>
      <c r="B2" s="183" t="s">
        <v>7</v>
      </c>
      <c r="C2" s="170" t="s">
        <v>18</v>
      </c>
      <c r="D2" s="145" t="s">
        <v>8</v>
      </c>
      <c r="E2" s="163" t="s">
        <v>6</v>
      </c>
      <c r="F2" s="164"/>
      <c r="G2" s="163" t="s">
        <v>11</v>
      </c>
      <c r="H2" s="164"/>
      <c r="I2" s="168" t="s">
        <v>12</v>
      </c>
      <c r="J2" s="169"/>
      <c r="K2" s="165" t="s">
        <v>13</v>
      </c>
      <c r="L2" s="164"/>
      <c r="M2" s="166" t="s">
        <v>21</v>
      </c>
      <c r="N2" s="164"/>
      <c r="O2" s="166" t="s">
        <v>14</v>
      </c>
      <c r="P2" s="164"/>
      <c r="Q2" s="167" t="s">
        <v>133</v>
      </c>
      <c r="R2" s="164"/>
      <c r="S2" s="167" t="s">
        <v>15</v>
      </c>
      <c r="T2" s="164"/>
      <c r="U2" s="167" t="s">
        <v>134</v>
      </c>
      <c r="V2" s="164"/>
    </row>
    <row r="3" spans="1:22" ht="11.4" x14ac:dyDescent="0.2">
      <c r="A3" s="137"/>
      <c r="B3" s="184"/>
      <c r="C3" s="171"/>
      <c r="D3" s="146" t="s">
        <v>9</v>
      </c>
      <c r="E3" s="128" t="s">
        <v>135</v>
      </c>
      <c r="F3" s="151" t="s">
        <v>2</v>
      </c>
      <c r="G3" s="128" t="s">
        <v>135</v>
      </c>
      <c r="H3" s="151" t="s">
        <v>2</v>
      </c>
      <c r="I3" s="143" t="s">
        <v>135</v>
      </c>
      <c r="J3" s="151" t="s">
        <v>2</v>
      </c>
      <c r="K3" s="131" t="s">
        <v>4</v>
      </c>
      <c r="L3" s="151" t="s">
        <v>2</v>
      </c>
      <c r="M3" s="130" t="s">
        <v>3</v>
      </c>
      <c r="N3" s="151" t="s">
        <v>2</v>
      </c>
      <c r="O3" s="130" t="s">
        <v>3</v>
      </c>
      <c r="P3" s="151" t="s">
        <v>2</v>
      </c>
      <c r="Q3" s="129" t="s">
        <v>135</v>
      </c>
      <c r="R3" s="151" t="s">
        <v>2</v>
      </c>
      <c r="S3" s="129" t="s">
        <v>135</v>
      </c>
      <c r="T3" s="151" t="s">
        <v>2</v>
      </c>
      <c r="U3" s="123" t="s">
        <v>135</v>
      </c>
      <c r="V3" s="151" t="s">
        <v>2</v>
      </c>
    </row>
    <row r="4" spans="1:22" ht="12" x14ac:dyDescent="0.25">
      <c r="A4" s="138"/>
      <c r="B4" s="185"/>
      <c r="C4" s="161"/>
      <c r="D4" s="147"/>
      <c r="E4" s="126"/>
      <c r="F4" s="152"/>
      <c r="G4" s="115"/>
      <c r="H4" s="152"/>
      <c r="I4" s="121"/>
      <c r="J4" s="152"/>
      <c r="K4" s="132"/>
      <c r="L4" s="152"/>
      <c r="M4" s="118"/>
      <c r="N4" s="152"/>
      <c r="O4" s="118"/>
      <c r="P4" s="152"/>
      <c r="Q4" s="124"/>
      <c r="R4" s="154"/>
      <c r="S4" s="124"/>
      <c r="T4" s="154"/>
      <c r="U4" s="124"/>
      <c r="V4" s="154"/>
    </row>
    <row r="5" spans="1:22" ht="12" x14ac:dyDescent="0.25">
      <c r="A5" s="135"/>
      <c r="B5" s="186" t="s">
        <v>136</v>
      </c>
      <c r="C5" s="162" t="s">
        <v>10</v>
      </c>
      <c r="D5" s="173">
        <v>45.5</v>
      </c>
      <c r="E5" s="179"/>
      <c r="F5" s="174"/>
      <c r="G5" s="175"/>
      <c r="H5" s="174"/>
      <c r="I5" s="176"/>
      <c r="J5" s="174"/>
      <c r="K5" s="177"/>
      <c r="L5" s="174"/>
      <c r="M5" s="178"/>
      <c r="N5" s="174"/>
      <c r="O5" s="178"/>
      <c r="P5" s="174"/>
      <c r="Q5" s="176"/>
      <c r="R5" s="174"/>
      <c r="S5" s="176"/>
      <c r="T5" s="174"/>
      <c r="U5" s="176"/>
      <c r="V5" s="174"/>
    </row>
    <row r="6" spans="1:22" ht="12" x14ac:dyDescent="0.25">
      <c r="A6" s="135"/>
      <c r="B6" s="187" t="s">
        <v>22</v>
      </c>
      <c r="C6" s="172" t="s">
        <v>32</v>
      </c>
      <c r="D6" s="144">
        <v>0</v>
      </c>
      <c r="E6" s="127"/>
      <c r="F6" s="153"/>
      <c r="G6" s="116"/>
      <c r="H6" s="153"/>
      <c r="I6" s="122"/>
      <c r="J6" s="153"/>
      <c r="K6" s="133"/>
      <c r="L6" s="153"/>
      <c r="M6" s="119"/>
      <c r="N6" s="153"/>
      <c r="O6" s="119"/>
      <c r="P6" s="150"/>
      <c r="Q6" s="156"/>
      <c r="R6" s="155"/>
      <c r="S6" s="156"/>
      <c r="T6" s="155"/>
      <c r="U6" s="156"/>
      <c r="V6" s="155"/>
    </row>
    <row r="7" spans="1:22" ht="11.4" x14ac:dyDescent="0.2">
      <c r="A7" s="135">
        <v>13</v>
      </c>
      <c r="B7" s="187" t="s">
        <v>137</v>
      </c>
      <c r="C7" s="172" t="s">
        <v>32</v>
      </c>
      <c r="D7" s="148">
        <v>45.5</v>
      </c>
      <c r="E7" s="125">
        <v>27.1</v>
      </c>
      <c r="F7" s="151">
        <v>20</v>
      </c>
      <c r="G7" s="114"/>
      <c r="H7" s="151"/>
      <c r="I7" s="120"/>
      <c r="J7" s="151"/>
      <c r="K7" s="134"/>
      <c r="L7" s="151"/>
      <c r="M7" s="193">
        <v>70</v>
      </c>
      <c r="N7" s="151">
        <v>25.5</v>
      </c>
      <c r="O7" s="117"/>
      <c r="P7" s="180"/>
      <c r="Q7" s="181"/>
      <c r="R7" s="154"/>
      <c r="S7" s="124"/>
      <c r="T7" s="154"/>
      <c r="U7" s="124"/>
      <c r="V7" s="154"/>
    </row>
    <row r="8" spans="1:22" ht="11.4" x14ac:dyDescent="0.2">
      <c r="A8" s="135"/>
      <c r="B8" s="187"/>
      <c r="C8" s="172" t="s">
        <v>32</v>
      </c>
      <c r="D8" s="148">
        <v>0</v>
      </c>
      <c r="E8" s="125"/>
      <c r="F8" s="151"/>
      <c r="G8" s="114"/>
      <c r="H8" s="151"/>
      <c r="I8" s="120"/>
      <c r="J8" s="151"/>
      <c r="K8" s="134"/>
      <c r="L8" s="151"/>
      <c r="M8" s="117"/>
      <c r="N8" s="151"/>
      <c r="O8" s="117"/>
      <c r="P8" s="180"/>
      <c r="Q8" s="182"/>
      <c r="R8" s="152"/>
      <c r="S8" s="121"/>
      <c r="T8" s="152"/>
      <c r="U8" s="121"/>
      <c r="V8" s="152"/>
    </row>
    <row r="9" spans="1:22" ht="11.4" x14ac:dyDescent="0.2">
      <c r="A9" s="135"/>
      <c r="B9" s="187"/>
      <c r="C9" s="172" t="s">
        <v>32</v>
      </c>
      <c r="D9" s="148">
        <v>0</v>
      </c>
      <c r="E9" s="125"/>
      <c r="F9" s="151"/>
      <c r="G9" s="114"/>
      <c r="H9" s="151"/>
      <c r="I9" s="120"/>
      <c r="J9" s="151"/>
      <c r="K9" s="134"/>
      <c r="L9" s="151"/>
      <c r="M9" s="117"/>
      <c r="N9" s="151"/>
      <c r="O9" s="117"/>
      <c r="P9" s="180"/>
      <c r="Q9" s="182"/>
      <c r="R9" s="152"/>
      <c r="S9" s="121"/>
      <c r="T9" s="152"/>
      <c r="U9" s="121"/>
      <c r="V9" s="152"/>
    </row>
    <row r="10" spans="1:22" ht="11.4" x14ac:dyDescent="0.2">
      <c r="A10" s="135"/>
      <c r="B10" s="187"/>
      <c r="C10" s="172" t="s">
        <v>32</v>
      </c>
      <c r="D10" s="148">
        <v>0</v>
      </c>
      <c r="E10" s="125"/>
      <c r="F10" s="151"/>
      <c r="G10" s="114"/>
      <c r="H10" s="151"/>
      <c r="I10" s="120"/>
      <c r="J10" s="151"/>
      <c r="K10" s="134"/>
      <c r="L10" s="151"/>
      <c r="M10" s="117"/>
      <c r="N10" s="151"/>
      <c r="O10" s="117"/>
      <c r="P10" s="180"/>
      <c r="Q10" s="182"/>
      <c r="R10" s="152"/>
      <c r="S10" s="121"/>
      <c r="T10" s="152"/>
      <c r="U10" s="121"/>
      <c r="V10" s="152"/>
    </row>
    <row r="11" spans="1:22" ht="11.4" x14ac:dyDescent="0.2">
      <c r="A11" s="135"/>
      <c r="B11" s="187"/>
      <c r="C11" s="172" t="s">
        <v>32</v>
      </c>
      <c r="D11" s="148">
        <v>0</v>
      </c>
      <c r="E11" s="125"/>
      <c r="F11" s="151"/>
      <c r="G11" s="114"/>
      <c r="H11" s="151"/>
      <c r="I11" s="120"/>
      <c r="J11" s="151"/>
      <c r="K11" s="134"/>
      <c r="L11" s="151"/>
      <c r="M11" s="117"/>
      <c r="N11" s="151"/>
      <c r="O11" s="117"/>
      <c r="P11" s="180"/>
      <c r="Q11" s="182"/>
      <c r="R11" s="152"/>
      <c r="S11" s="121"/>
      <c r="T11" s="152"/>
      <c r="U11" s="121"/>
      <c r="V11" s="152"/>
    </row>
    <row r="12" spans="1:22" ht="11.4" x14ac:dyDescent="0.2">
      <c r="A12" s="135"/>
      <c r="B12" s="187"/>
      <c r="C12" s="172" t="s">
        <v>32</v>
      </c>
      <c r="D12" s="148">
        <v>0</v>
      </c>
      <c r="E12" s="125"/>
      <c r="F12" s="151"/>
      <c r="G12" s="114"/>
      <c r="H12" s="151"/>
      <c r="I12" s="120"/>
      <c r="J12" s="151"/>
      <c r="K12" s="134"/>
      <c r="L12" s="151"/>
      <c r="M12" s="117"/>
      <c r="N12" s="151"/>
      <c r="O12" s="117"/>
      <c r="P12" s="180"/>
      <c r="Q12" s="182"/>
      <c r="R12" s="152"/>
      <c r="S12" s="121"/>
      <c r="T12" s="152"/>
      <c r="U12" s="121"/>
      <c r="V12" s="152"/>
    </row>
    <row r="13" spans="1:22" ht="11.4" x14ac:dyDescent="0.2">
      <c r="A13" s="135"/>
      <c r="B13" s="187"/>
      <c r="C13" s="172" t="s">
        <v>32</v>
      </c>
      <c r="D13" s="148" t="s">
        <v>20</v>
      </c>
      <c r="E13" s="125"/>
      <c r="F13" s="151"/>
      <c r="G13" s="114"/>
      <c r="H13" s="151"/>
      <c r="I13" s="120"/>
      <c r="J13" s="151"/>
      <c r="K13" s="134"/>
      <c r="L13" s="151"/>
      <c r="M13" s="117"/>
      <c r="N13" s="151"/>
      <c r="O13" s="117"/>
      <c r="P13" s="151"/>
      <c r="Q13" s="182"/>
      <c r="R13" s="152"/>
      <c r="S13" s="121"/>
      <c r="T13" s="152"/>
      <c r="U13" s="121"/>
      <c r="V13" s="152"/>
    </row>
    <row r="14" spans="1:22" ht="11.4" x14ac:dyDescent="0.2">
      <c r="A14" s="112"/>
      <c r="B14" s="112"/>
      <c r="C14" s="112"/>
      <c r="D14" s="112"/>
      <c r="E14" s="157"/>
      <c r="F14" s="154"/>
      <c r="G14" s="158"/>
      <c r="H14" s="154"/>
      <c r="I14" s="124"/>
      <c r="J14" s="154"/>
      <c r="K14" s="159"/>
      <c r="L14" s="154"/>
      <c r="M14" s="160"/>
      <c r="N14" s="154"/>
      <c r="O14" s="160"/>
      <c r="P14" s="154"/>
      <c r="Q14" s="121"/>
      <c r="R14" s="152"/>
      <c r="S14" s="121"/>
      <c r="T14" s="152"/>
      <c r="U14" s="121"/>
      <c r="V14" s="152"/>
    </row>
    <row r="15" spans="1:22" ht="11.4" x14ac:dyDescent="0.2">
      <c r="A15" s="139"/>
      <c r="B15" s="189"/>
      <c r="C15" s="113"/>
      <c r="D15" s="113"/>
      <c r="E15" s="126"/>
      <c r="F15" s="152"/>
      <c r="G15" s="115"/>
      <c r="H15" s="152"/>
      <c r="I15" s="121"/>
      <c r="J15" s="152"/>
      <c r="K15" s="132"/>
      <c r="L15" s="152"/>
      <c r="M15" s="118"/>
      <c r="N15" s="152"/>
      <c r="O15" s="118"/>
      <c r="P15" s="152"/>
      <c r="Q15" s="121"/>
      <c r="R15" s="152"/>
      <c r="S15" s="121"/>
      <c r="T15" s="152"/>
      <c r="U15" s="121"/>
      <c r="V15" s="152"/>
    </row>
    <row r="16" spans="1:22" x14ac:dyDescent="0.2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</row>
    <row r="17" spans="1:22" ht="12" x14ac:dyDescent="0.25">
      <c r="A17" s="135"/>
      <c r="B17" s="186" t="s">
        <v>138</v>
      </c>
      <c r="C17" s="162" t="s">
        <v>10</v>
      </c>
      <c r="D17" s="173">
        <v>484</v>
      </c>
      <c r="E17" s="179"/>
      <c r="F17" s="174"/>
      <c r="G17" s="175"/>
      <c r="H17" s="174"/>
      <c r="I17" s="176"/>
      <c r="J17" s="174"/>
      <c r="K17" s="177"/>
      <c r="L17" s="174"/>
      <c r="M17" s="178"/>
      <c r="N17" s="174"/>
      <c r="O17" s="178"/>
      <c r="P17" s="174"/>
      <c r="Q17" s="176"/>
      <c r="R17" s="174"/>
      <c r="S17" s="176"/>
      <c r="T17" s="174"/>
      <c r="U17" s="176"/>
      <c r="V17" s="174"/>
    </row>
    <row r="18" spans="1:22" ht="12" x14ac:dyDescent="0.25">
      <c r="A18" s="135"/>
      <c r="B18" s="187" t="s">
        <v>22</v>
      </c>
      <c r="C18" s="172" t="s">
        <v>39</v>
      </c>
      <c r="D18" s="144">
        <v>210</v>
      </c>
      <c r="E18" s="127"/>
      <c r="F18" s="153"/>
      <c r="G18" s="116"/>
      <c r="H18" s="153"/>
      <c r="I18" s="122"/>
      <c r="J18" s="153"/>
      <c r="K18" s="133"/>
      <c r="L18" s="153"/>
      <c r="M18" s="119"/>
      <c r="N18" s="153"/>
      <c r="O18" s="119"/>
      <c r="P18" s="150"/>
      <c r="Q18" s="156" t="s">
        <v>139</v>
      </c>
      <c r="R18" s="155">
        <v>70</v>
      </c>
      <c r="S18" s="156" t="s">
        <v>140</v>
      </c>
      <c r="T18" s="155">
        <v>65</v>
      </c>
      <c r="U18" s="156" t="s">
        <v>141</v>
      </c>
      <c r="V18" s="155">
        <v>75</v>
      </c>
    </row>
    <row r="19" spans="1:22" ht="11.4" x14ac:dyDescent="0.2">
      <c r="A19" s="135">
        <v>19</v>
      </c>
      <c r="B19" s="187" t="s">
        <v>142</v>
      </c>
      <c r="C19" s="172" t="s">
        <v>39</v>
      </c>
      <c r="D19" s="148">
        <v>58.5</v>
      </c>
      <c r="E19" s="125"/>
      <c r="F19" s="151"/>
      <c r="G19" s="114">
        <v>56.9</v>
      </c>
      <c r="H19" s="151">
        <v>30</v>
      </c>
      <c r="I19" s="120"/>
      <c r="J19" s="151"/>
      <c r="K19" s="134"/>
      <c r="L19" s="151"/>
      <c r="M19" s="193">
        <v>73</v>
      </c>
      <c r="N19" s="151">
        <v>28.5</v>
      </c>
      <c r="O19" s="193"/>
      <c r="P19" s="180"/>
      <c r="Q19" s="181"/>
      <c r="R19" s="154"/>
      <c r="S19" s="124"/>
      <c r="T19" s="154"/>
      <c r="U19" s="124"/>
      <c r="V19" s="154"/>
    </row>
    <row r="20" spans="1:22" ht="11.4" x14ac:dyDescent="0.2">
      <c r="A20" s="135">
        <v>20</v>
      </c>
      <c r="B20" s="187" t="s">
        <v>143</v>
      </c>
      <c r="C20" s="172" t="s">
        <v>39</v>
      </c>
      <c r="D20" s="148">
        <v>47</v>
      </c>
      <c r="E20" s="125">
        <v>26.3</v>
      </c>
      <c r="F20" s="151">
        <v>23</v>
      </c>
      <c r="G20" s="114"/>
      <c r="H20" s="151"/>
      <c r="I20" s="120"/>
      <c r="J20" s="151"/>
      <c r="K20" s="134"/>
      <c r="L20" s="151"/>
      <c r="M20" s="117"/>
      <c r="N20" s="151"/>
      <c r="O20" s="117">
        <v>6.83</v>
      </c>
      <c r="P20" s="180">
        <v>24</v>
      </c>
      <c r="Q20" s="182"/>
      <c r="R20" s="152"/>
      <c r="S20" s="121"/>
      <c r="T20" s="152"/>
      <c r="U20" s="121"/>
      <c r="V20" s="152"/>
    </row>
    <row r="21" spans="1:22" ht="11.4" x14ac:dyDescent="0.2">
      <c r="A21" s="135">
        <v>21</v>
      </c>
      <c r="B21" s="187" t="s">
        <v>144</v>
      </c>
      <c r="C21" s="172" t="s">
        <v>39</v>
      </c>
      <c r="D21" s="148">
        <v>46</v>
      </c>
      <c r="E21" s="125">
        <v>25.9</v>
      </c>
      <c r="F21" s="151">
        <v>26</v>
      </c>
      <c r="G21" s="114"/>
      <c r="H21" s="151"/>
      <c r="I21" s="120"/>
      <c r="J21" s="151"/>
      <c r="K21" s="134"/>
      <c r="L21" s="151"/>
      <c r="M21" s="117"/>
      <c r="N21" s="151"/>
      <c r="O21" s="117">
        <v>5.76</v>
      </c>
      <c r="P21" s="180">
        <v>20</v>
      </c>
      <c r="Q21" s="182"/>
      <c r="R21" s="152"/>
      <c r="S21" s="121"/>
      <c r="T21" s="152"/>
      <c r="U21" s="121"/>
      <c r="V21" s="152"/>
    </row>
    <row r="22" spans="1:22" ht="11.4" x14ac:dyDescent="0.2">
      <c r="A22" s="135">
        <v>22</v>
      </c>
      <c r="B22" s="187" t="s">
        <v>145</v>
      </c>
      <c r="C22" s="172" t="s">
        <v>39</v>
      </c>
      <c r="D22" s="148">
        <v>47.5</v>
      </c>
      <c r="E22" s="125"/>
      <c r="F22" s="151"/>
      <c r="G22" s="114">
        <v>59.6</v>
      </c>
      <c r="H22" s="151">
        <v>22</v>
      </c>
      <c r="I22" s="120"/>
      <c r="J22" s="151"/>
      <c r="K22" s="134"/>
      <c r="L22" s="151"/>
      <c r="M22" s="193">
        <v>70</v>
      </c>
      <c r="N22" s="151">
        <v>25.5</v>
      </c>
      <c r="O22" s="193"/>
      <c r="P22" s="180"/>
      <c r="Q22" s="182"/>
      <c r="R22" s="152"/>
      <c r="S22" s="121"/>
      <c r="T22" s="152"/>
      <c r="U22" s="121"/>
      <c r="V22" s="152"/>
    </row>
    <row r="23" spans="1:22" ht="11.4" x14ac:dyDescent="0.2">
      <c r="A23" s="135">
        <v>23</v>
      </c>
      <c r="B23" s="187" t="s">
        <v>146</v>
      </c>
      <c r="C23" s="172" t="s">
        <v>39</v>
      </c>
      <c r="D23" s="148">
        <v>39</v>
      </c>
      <c r="E23" s="125"/>
      <c r="F23" s="151"/>
      <c r="G23" s="114"/>
      <c r="H23" s="151"/>
      <c r="I23" s="120" t="s">
        <v>147</v>
      </c>
      <c r="J23" s="151">
        <v>22</v>
      </c>
      <c r="K23" s="134">
        <v>1.93</v>
      </c>
      <c r="L23" s="151">
        <v>17</v>
      </c>
      <c r="M23" s="117"/>
      <c r="N23" s="151"/>
      <c r="O23" s="117"/>
      <c r="P23" s="180"/>
      <c r="Q23" s="182"/>
      <c r="R23" s="152"/>
      <c r="S23" s="121"/>
      <c r="T23" s="152"/>
      <c r="U23" s="121"/>
      <c r="V23" s="152"/>
    </row>
    <row r="24" spans="1:22" ht="11.4" x14ac:dyDescent="0.2">
      <c r="A24" s="135">
        <v>24</v>
      </c>
      <c r="B24" s="187" t="s">
        <v>148</v>
      </c>
      <c r="C24" s="172" t="s">
        <v>39</v>
      </c>
      <c r="D24" s="148">
        <v>36</v>
      </c>
      <c r="E24" s="125"/>
      <c r="F24" s="151"/>
      <c r="G24" s="114"/>
      <c r="H24" s="151"/>
      <c r="I24" s="120" t="s">
        <v>149</v>
      </c>
      <c r="J24" s="151">
        <v>26</v>
      </c>
      <c r="K24" s="134">
        <v>1.8</v>
      </c>
      <c r="L24" s="151">
        <v>10</v>
      </c>
      <c r="M24" s="117"/>
      <c r="N24" s="151"/>
      <c r="O24" s="117"/>
      <c r="P24" s="180"/>
      <c r="Q24" s="182"/>
      <c r="R24" s="152"/>
      <c r="S24" s="121"/>
      <c r="T24" s="152"/>
      <c r="U24" s="121"/>
      <c r="V24" s="152"/>
    </row>
    <row r="25" spans="1:22" ht="11.4" x14ac:dyDescent="0.2">
      <c r="A25" s="135"/>
      <c r="B25" s="187"/>
      <c r="C25" s="172" t="s">
        <v>39</v>
      </c>
      <c r="D25" s="148" t="s">
        <v>20</v>
      </c>
      <c r="E25" s="125"/>
      <c r="F25" s="151"/>
      <c r="G25" s="114"/>
      <c r="H25" s="151"/>
      <c r="I25" s="120"/>
      <c r="J25" s="151"/>
      <c r="K25" s="134"/>
      <c r="L25" s="151"/>
      <c r="M25" s="117"/>
      <c r="N25" s="151"/>
      <c r="O25" s="117"/>
      <c r="P25" s="151"/>
      <c r="Q25" s="182"/>
      <c r="R25" s="152"/>
      <c r="S25" s="121"/>
      <c r="T25" s="152"/>
      <c r="U25" s="121"/>
      <c r="V25" s="152"/>
    </row>
    <row r="26" spans="1:22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</row>
    <row r="27" spans="1:22" x14ac:dyDescent="0.2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</row>
    <row r="28" spans="1:22" ht="12" x14ac:dyDescent="0.25">
      <c r="A28" s="135"/>
      <c r="B28" s="186" t="s">
        <v>150</v>
      </c>
      <c r="C28" s="162" t="s">
        <v>10</v>
      </c>
      <c r="D28" s="173">
        <v>389</v>
      </c>
      <c r="E28" s="179"/>
      <c r="F28" s="174"/>
      <c r="G28" s="175"/>
      <c r="H28" s="174"/>
      <c r="I28" s="176"/>
      <c r="J28" s="174"/>
      <c r="K28" s="177"/>
      <c r="L28" s="174"/>
      <c r="M28" s="178"/>
      <c r="N28" s="174"/>
      <c r="O28" s="178"/>
      <c r="P28" s="174"/>
      <c r="Q28" s="176"/>
      <c r="R28" s="174"/>
      <c r="S28" s="176"/>
      <c r="T28" s="174"/>
      <c r="U28" s="176"/>
      <c r="V28" s="174"/>
    </row>
    <row r="29" spans="1:22" ht="12" x14ac:dyDescent="0.25">
      <c r="A29" s="135"/>
      <c r="B29" s="187" t="s">
        <v>22</v>
      </c>
      <c r="C29" s="172" t="s">
        <v>46</v>
      </c>
      <c r="D29" s="144">
        <v>165</v>
      </c>
      <c r="E29" s="127"/>
      <c r="F29" s="153"/>
      <c r="G29" s="116"/>
      <c r="H29" s="153"/>
      <c r="I29" s="122"/>
      <c r="J29" s="153"/>
      <c r="K29" s="133"/>
      <c r="L29" s="153"/>
      <c r="M29" s="119"/>
      <c r="N29" s="153"/>
      <c r="O29" s="119"/>
      <c r="P29" s="150"/>
      <c r="Q29" s="156" t="s">
        <v>151</v>
      </c>
      <c r="R29" s="155">
        <v>65</v>
      </c>
      <c r="S29" s="156" t="s">
        <v>152</v>
      </c>
      <c r="T29" s="155">
        <v>40</v>
      </c>
      <c r="U29" s="156" t="s">
        <v>153</v>
      </c>
      <c r="V29" s="155">
        <v>60</v>
      </c>
    </row>
    <row r="30" spans="1:22" ht="11.4" x14ac:dyDescent="0.2">
      <c r="A30" s="135">
        <v>25</v>
      </c>
      <c r="B30" s="187" t="s">
        <v>154</v>
      </c>
      <c r="C30" s="172" t="s">
        <v>46</v>
      </c>
      <c r="D30" s="148">
        <v>33</v>
      </c>
      <c r="E30" s="125"/>
      <c r="F30" s="151"/>
      <c r="G30" s="114">
        <v>59.5</v>
      </c>
      <c r="H30" s="151">
        <v>23</v>
      </c>
      <c r="I30" s="120"/>
      <c r="J30" s="151"/>
      <c r="K30" s="134"/>
      <c r="L30" s="151"/>
      <c r="M30" s="193">
        <v>61</v>
      </c>
      <c r="N30" s="151">
        <v>10</v>
      </c>
      <c r="O30" s="117"/>
      <c r="P30" s="180"/>
      <c r="Q30" s="181"/>
      <c r="R30" s="154"/>
      <c r="S30" s="124"/>
      <c r="T30" s="154"/>
      <c r="U30" s="124"/>
      <c r="V30" s="154"/>
    </row>
    <row r="31" spans="1:22" ht="11.4" x14ac:dyDescent="0.2">
      <c r="A31" s="135">
        <v>26</v>
      </c>
      <c r="B31" s="187" t="s">
        <v>155</v>
      </c>
      <c r="C31" s="172" t="s">
        <v>46</v>
      </c>
      <c r="D31" s="148">
        <v>54</v>
      </c>
      <c r="E31" s="125"/>
      <c r="F31" s="151"/>
      <c r="G31" s="114"/>
      <c r="H31" s="151"/>
      <c r="I31" s="120" t="s">
        <v>156</v>
      </c>
      <c r="J31" s="151">
        <v>30</v>
      </c>
      <c r="K31" s="134">
        <v>2.13</v>
      </c>
      <c r="L31" s="151">
        <v>24</v>
      </c>
      <c r="M31" s="117"/>
      <c r="N31" s="151"/>
      <c r="O31" s="117"/>
      <c r="P31" s="180"/>
      <c r="Q31" s="182"/>
      <c r="R31" s="152"/>
      <c r="S31" s="121"/>
      <c r="T31" s="152"/>
      <c r="U31" s="121"/>
      <c r="V31" s="152"/>
    </row>
    <row r="32" spans="1:22" ht="11.4" x14ac:dyDescent="0.2">
      <c r="A32" s="135">
        <v>27</v>
      </c>
      <c r="B32" s="187" t="s">
        <v>157</v>
      </c>
      <c r="C32" s="172" t="s">
        <v>46</v>
      </c>
      <c r="D32" s="148">
        <v>38</v>
      </c>
      <c r="E32" s="125"/>
      <c r="F32" s="151"/>
      <c r="G32" s="114">
        <v>58.7</v>
      </c>
      <c r="H32" s="151">
        <v>25</v>
      </c>
      <c r="I32" s="120"/>
      <c r="J32" s="151"/>
      <c r="K32" s="134">
        <v>1.86</v>
      </c>
      <c r="L32" s="151">
        <v>13</v>
      </c>
      <c r="M32" s="117"/>
      <c r="N32" s="151"/>
      <c r="O32" s="117"/>
      <c r="P32" s="180"/>
      <c r="Q32" s="182"/>
      <c r="R32" s="152"/>
      <c r="S32" s="121"/>
      <c r="T32" s="152"/>
      <c r="U32" s="121"/>
      <c r="V32" s="152"/>
    </row>
    <row r="33" spans="1:22" ht="11.4" x14ac:dyDescent="0.2">
      <c r="A33" s="135">
        <v>28</v>
      </c>
      <c r="B33" s="187" t="s">
        <v>158</v>
      </c>
      <c r="C33" s="172" t="s">
        <v>46</v>
      </c>
      <c r="D33" s="148">
        <v>37</v>
      </c>
      <c r="E33" s="125"/>
      <c r="F33" s="151"/>
      <c r="G33" s="114"/>
      <c r="H33" s="151"/>
      <c r="I33" s="120" t="s">
        <v>159</v>
      </c>
      <c r="J33" s="151">
        <v>15</v>
      </c>
      <c r="K33" s="134"/>
      <c r="L33" s="151"/>
      <c r="M33" s="117"/>
      <c r="N33" s="151"/>
      <c r="O33" s="117">
        <v>6.46</v>
      </c>
      <c r="P33" s="180">
        <v>22</v>
      </c>
      <c r="Q33" s="182"/>
      <c r="R33" s="152"/>
      <c r="S33" s="121"/>
      <c r="T33" s="152"/>
      <c r="U33" s="121"/>
      <c r="V33" s="152"/>
    </row>
    <row r="34" spans="1:22" ht="11.4" x14ac:dyDescent="0.2">
      <c r="A34" s="135">
        <v>29</v>
      </c>
      <c r="B34" s="187" t="s">
        <v>160</v>
      </c>
      <c r="C34" s="172" t="s">
        <v>46</v>
      </c>
      <c r="D34" s="148">
        <v>37</v>
      </c>
      <c r="E34" s="125">
        <v>27.4</v>
      </c>
      <c r="F34" s="151">
        <v>19</v>
      </c>
      <c r="G34" s="114"/>
      <c r="H34" s="151"/>
      <c r="I34" s="120"/>
      <c r="J34" s="151"/>
      <c r="K34" s="134"/>
      <c r="L34" s="151"/>
      <c r="M34" s="117"/>
      <c r="N34" s="151"/>
      <c r="O34" s="117">
        <v>5.53</v>
      </c>
      <c r="P34" s="180">
        <v>18</v>
      </c>
      <c r="Q34" s="182"/>
      <c r="R34" s="152"/>
      <c r="S34" s="121"/>
      <c r="T34" s="152"/>
      <c r="U34" s="121"/>
      <c r="V34" s="152"/>
    </row>
    <row r="35" spans="1:22" ht="11.4" x14ac:dyDescent="0.2">
      <c r="A35" s="135">
        <v>30</v>
      </c>
      <c r="B35" s="187" t="s">
        <v>161</v>
      </c>
      <c r="C35" s="172" t="s">
        <v>46</v>
      </c>
      <c r="D35" s="148">
        <v>25</v>
      </c>
      <c r="E35" s="125">
        <v>29.7</v>
      </c>
      <c r="F35" s="151">
        <v>4.5</v>
      </c>
      <c r="G35" s="114"/>
      <c r="H35" s="151"/>
      <c r="I35" s="120"/>
      <c r="J35" s="151"/>
      <c r="K35" s="134"/>
      <c r="L35" s="151"/>
      <c r="M35" s="193">
        <v>68</v>
      </c>
      <c r="N35" s="151">
        <v>20.5</v>
      </c>
      <c r="O35" s="117"/>
      <c r="P35" s="180"/>
      <c r="Q35" s="182"/>
      <c r="R35" s="152"/>
      <c r="S35" s="121"/>
      <c r="T35" s="152"/>
      <c r="U35" s="121"/>
      <c r="V35" s="152"/>
    </row>
    <row r="36" spans="1:22" ht="11.4" x14ac:dyDescent="0.2">
      <c r="A36" s="135"/>
      <c r="B36" s="187"/>
      <c r="C36" s="172" t="s">
        <v>46</v>
      </c>
      <c r="D36" s="148" t="s">
        <v>20</v>
      </c>
      <c r="E36" s="125"/>
      <c r="F36" s="151"/>
      <c r="G36" s="114"/>
      <c r="H36" s="151"/>
      <c r="I36" s="120"/>
      <c r="J36" s="151"/>
      <c r="K36" s="134"/>
      <c r="L36" s="151"/>
      <c r="M36" s="117"/>
      <c r="N36" s="151"/>
      <c r="O36" s="117"/>
      <c r="P36" s="151"/>
      <c r="Q36" s="182"/>
      <c r="R36" s="152"/>
      <c r="S36" s="121"/>
      <c r="T36" s="152"/>
      <c r="U36" s="121"/>
      <c r="V36" s="152"/>
    </row>
    <row r="37" spans="1:22" x14ac:dyDescent="0.2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</row>
    <row r="38" spans="1:22" x14ac:dyDescent="0.2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</row>
    <row r="39" spans="1:22" x14ac:dyDescent="0.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</row>
    <row r="40" spans="1:22" ht="11.4" x14ac:dyDescent="0.2">
      <c r="A40" s="136" t="s">
        <v>0</v>
      </c>
      <c r="B40" s="183" t="s">
        <v>7</v>
      </c>
      <c r="C40" s="170" t="s">
        <v>18</v>
      </c>
      <c r="D40" s="145" t="s">
        <v>8</v>
      </c>
      <c r="E40" s="163" t="s">
        <v>6</v>
      </c>
      <c r="F40" s="164"/>
      <c r="G40" s="163" t="s">
        <v>11</v>
      </c>
      <c r="H40" s="164"/>
      <c r="I40" s="168" t="s">
        <v>12</v>
      </c>
      <c r="J40" s="169"/>
      <c r="K40" s="165" t="s">
        <v>13</v>
      </c>
      <c r="L40" s="164"/>
      <c r="M40" s="166" t="s">
        <v>21</v>
      </c>
      <c r="N40" s="164"/>
      <c r="O40" s="166" t="s">
        <v>14</v>
      </c>
      <c r="P40" s="164"/>
      <c r="Q40" s="167" t="s">
        <v>133</v>
      </c>
      <c r="R40" s="164"/>
      <c r="S40" s="167" t="s">
        <v>15</v>
      </c>
      <c r="T40" s="164"/>
      <c r="U40" s="167" t="s">
        <v>134</v>
      </c>
      <c r="V40" s="164"/>
    </row>
    <row r="41" spans="1:22" ht="11.4" x14ac:dyDescent="0.2">
      <c r="A41" s="137"/>
      <c r="B41" s="184"/>
      <c r="C41" s="171"/>
      <c r="D41" s="146" t="s">
        <v>9</v>
      </c>
      <c r="E41" s="128" t="s">
        <v>135</v>
      </c>
      <c r="F41" s="151" t="s">
        <v>2</v>
      </c>
      <c r="G41" s="128" t="s">
        <v>135</v>
      </c>
      <c r="H41" s="151" t="s">
        <v>2</v>
      </c>
      <c r="I41" s="143" t="s">
        <v>135</v>
      </c>
      <c r="J41" s="151" t="s">
        <v>2</v>
      </c>
      <c r="K41" s="131" t="s">
        <v>4</v>
      </c>
      <c r="L41" s="151" t="s">
        <v>2</v>
      </c>
      <c r="M41" s="130" t="s">
        <v>3</v>
      </c>
      <c r="N41" s="151" t="s">
        <v>2</v>
      </c>
      <c r="O41" s="130" t="s">
        <v>3</v>
      </c>
      <c r="P41" s="151" t="s">
        <v>2</v>
      </c>
      <c r="Q41" s="129" t="s">
        <v>135</v>
      </c>
      <c r="R41" s="151" t="s">
        <v>2</v>
      </c>
      <c r="S41" s="129" t="s">
        <v>135</v>
      </c>
      <c r="T41" s="151" t="s">
        <v>2</v>
      </c>
      <c r="U41" s="123" t="s">
        <v>135</v>
      </c>
      <c r="V41" s="151" t="s">
        <v>2</v>
      </c>
    </row>
    <row r="42" spans="1:22" ht="12" x14ac:dyDescent="0.25">
      <c r="A42" s="138"/>
      <c r="B42" s="185"/>
      <c r="C42" s="161"/>
      <c r="D42" s="147"/>
      <c r="E42" s="126"/>
      <c r="F42" s="152"/>
      <c r="G42" s="115"/>
      <c r="H42" s="152"/>
      <c r="I42" s="121"/>
      <c r="J42" s="152"/>
      <c r="K42" s="132"/>
      <c r="L42" s="152"/>
      <c r="M42" s="118"/>
      <c r="N42" s="152"/>
      <c r="O42" s="118"/>
      <c r="P42" s="152"/>
      <c r="Q42" s="124"/>
      <c r="R42" s="154"/>
      <c r="S42" s="124"/>
      <c r="T42" s="154"/>
      <c r="U42" s="124"/>
      <c r="V42" s="154"/>
    </row>
    <row r="43" spans="1:22" ht="12" x14ac:dyDescent="0.25">
      <c r="A43" s="135"/>
      <c r="B43" s="186" t="s">
        <v>162</v>
      </c>
      <c r="C43" s="162" t="s">
        <v>10</v>
      </c>
      <c r="D43" s="173">
        <v>110</v>
      </c>
      <c r="E43" s="179"/>
      <c r="F43" s="174"/>
      <c r="G43" s="175"/>
      <c r="H43" s="174"/>
      <c r="I43" s="176"/>
      <c r="J43" s="174"/>
      <c r="K43" s="177"/>
      <c r="L43" s="174"/>
      <c r="M43" s="178"/>
      <c r="N43" s="174"/>
      <c r="O43" s="178"/>
      <c r="P43" s="174"/>
      <c r="Q43" s="176"/>
      <c r="R43" s="174"/>
      <c r="S43" s="176"/>
      <c r="T43" s="174"/>
      <c r="U43" s="176"/>
      <c r="V43" s="174"/>
    </row>
    <row r="44" spans="1:22" ht="12" x14ac:dyDescent="0.25">
      <c r="A44" s="135"/>
      <c r="B44" s="187" t="s">
        <v>22</v>
      </c>
      <c r="C44" s="172" t="s">
        <v>54</v>
      </c>
      <c r="D44" s="144">
        <v>20</v>
      </c>
      <c r="E44" s="127"/>
      <c r="F44" s="153"/>
      <c r="G44" s="116"/>
      <c r="H44" s="153"/>
      <c r="I44" s="122"/>
      <c r="J44" s="153"/>
      <c r="K44" s="133"/>
      <c r="L44" s="153"/>
      <c r="M44" s="119"/>
      <c r="N44" s="153"/>
      <c r="O44" s="119"/>
      <c r="P44" s="150"/>
      <c r="Q44" s="190"/>
      <c r="R44" s="191"/>
      <c r="S44" s="190" t="s">
        <v>163</v>
      </c>
      <c r="T44" s="191">
        <v>5</v>
      </c>
      <c r="U44" s="190" t="s">
        <v>164</v>
      </c>
      <c r="V44" s="191">
        <v>15</v>
      </c>
    </row>
    <row r="45" spans="1:22" ht="11.4" x14ac:dyDescent="0.2">
      <c r="A45" s="135">
        <v>31</v>
      </c>
      <c r="B45" s="187" t="s">
        <v>165</v>
      </c>
      <c r="C45" s="172" t="s">
        <v>54</v>
      </c>
      <c r="D45" s="148">
        <v>24</v>
      </c>
      <c r="E45" s="125">
        <v>29.2</v>
      </c>
      <c r="F45" s="151">
        <v>7</v>
      </c>
      <c r="G45" s="114"/>
      <c r="H45" s="151"/>
      <c r="I45" s="120"/>
      <c r="J45" s="151"/>
      <c r="K45" s="134"/>
      <c r="L45" s="151"/>
      <c r="M45" s="117"/>
      <c r="N45" s="151"/>
      <c r="O45" s="117">
        <v>5.48</v>
      </c>
      <c r="P45" s="180">
        <v>17</v>
      </c>
      <c r="Q45" s="181"/>
      <c r="R45" s="154"/>
      <c r="S45" s="124"/>
      <c r="T45" s="154"/>
      <c r="U45" s="124"/>
      <c r="V45" s="154"/>
    </row>
    <row r="46" spans="1:22" ht="11.4" x14ac:dyDescent="0.2">
      <c r="A46" s="135">
        <v>32</v>
      </c>
      <c r="B46" s="187" t="s">
        <v>166</v>
      </c>
      <c r="C46" s="172" t="s">
        <v>54</v>
      </c>
      <c r="D46" s="148">
        <v>17</v>
      </c>
      <c r="E46" s="125"/>
      <c r="F46" s="151"/>
      <c r="G46" s="114"/>
      <c r="H46" s="151"/>
      <c r="I46" s="120" t="s">
        <v>167</v>
      </c>
      <c r="J46" s="151">
        <v>13</v>
      </c>
      <c r="K46" s="134"/>
      <c r="L46" s="151"/>
      <c r="M46" s="193">
        <v>48</v>
      </c>
      <c r="N46" s="151">
        <v>4</v>
      </c>
      <c r="O46" s="117"/>
      <c r="P46" s="180"/>
      <c r="Q46" s="182"/>
      <c r="R46" s="152"/>
      <c r="S46" s="121"/>
      <c r="T46" s="152"/>
      <c r="U46" s="121"/>
      <c r="V46" s="152"/>
    </row>
    <row r="47" spans="1:22" ht="11.4" x14ac:dyDescent="0.2">
      <c r="A47" s="135">
        <v>33</v>
      </c>
      <c r="B47" s="187" t="s">
        <v>168</v>
      </c>
      <c r="C47" s="172" t="s">
        <v>54</v>
      </c>
      <c r="D47" s="148">
        <v>24</v>
      </c>
      <c r="E47" s="125"/>
      <c r="F47" s="151"/>
      <c r="G47" s="114">
        <v>65.099999999999994</v>
      </c>
      <c r="H47" s="151">
        <v>8</v>
      </c>
      <c r="I47" s="120"/>
      <c r="J47" s="151"/>
      <c r="K47" s="134"/>
      <c r="L47" s="151"/>
      <c r="M47" s="117"/>
      <c r="N47" s="151"/>
      <c r="O47" s="117">
        <v>5.31</v>
      </c>
      <c r="P47" s="180">
        <v>16</v>
      </c>
      <c r="Q47" s="182"/>
      <c r="R47" s="152"/>
      <c r="S47" s="121"/>
      <c r="T47" s="152"/>
      <c r="U47" s="121"/>
      <c r="V47" s="152"/>
    </row>
    <row r="48" spans="1:22" ht="11.4" x14ac:dyDescent="0.2">
      <c r="A48" s="135">
        <v>34</v>
      </c>
      <c r="B48" s="187" t="s">
        <v>169</v>
      </c>
      <c r="C48" s="172" t="s">
        <v>54</v>
      </c>
      <c r="D48" s="148">
        <v>25</v>
      </c>
      <c r="E48" s="125"/>
      <c r="F48" s="151"/>
      <c r="G48" s="114">
        <v>64.099999999999994</v>
      </c>
      <c r="H48" s="151">
        <v>10</v>
      </c>
      <c r="I48" s="120"/>
      <c r="J48" s="151"/>
      <c r="K48" s="192">
        <v>1.9</v>
      </c>
      <c r="L48" s="151">
        <v>15</v>
      </c>
      <c r="M48" s="117"/>
      <c r="N48" s="151"/>
      <c r="O48" s="117"/>
      <c r="P48" s="180"/>
      <c r="Q48" s="182"/>
      <c r="R48" s="152"/>
      <c r="S48" s="121"/>
      <c r="T48" s="152"/>
      <c r="U48" s="121"/>
      <c r="V48" s="152"/>
    </row>
    <row r="49" spans="1:22" ht="11.4" x14ac:dyDescent="0.2">
      <c r="A49" s="135"/>
      <c r="B49" s="187"/>
      <c r="C49" s="172" t="s">
        <v>54</v>
      </c>
      <c r="D49" s="148">
        <v>0</v>
      </c>
      <c r="E49" s="125"/>
      <c r="F49" s="151"/>
      <c r="G49" s="114"/>
      <c r="H49" s="151"/>
      <c r="I49" s="120"/>
      <c r="J49" s="151"/>
      <c r="K49" s="134"/>
      <c r="L49" s="151"/>
      <c r="M49" s="117"/>
      <c r="N49" s="151"/>
      <c r="O49" s="117"/>
      <c r="P49" s="180"/>
      <c r="Q49" s="182"/>
      <c r="R49" s="152"/>
      <c r="S49" s="121"/>
      <c r="T49" s="152"/>
      <c r="U49" s="121"/>
      <c r="V49" s="152"/>
    </row>
    <row r="50" spans="1:22" ht="11.4" x14ac:dyDescent="0.2">
      <c r="A50" s="135"/>
      <c r="B50" s="187"/>
      <c r="C50" s="172" t="s">
        <v>54</v>
      </c>
      <c r="D50" s="148">
        <v>0</v>
      </c>
      <c r="E50" s="125"/>
      <c r="F50" s="151"/>
      <c r="G50" s="114"/>
      <c r="H50" s="151"/>
      <c r="I50" s="120"/>
      <c r="J50" s="151"/>
      <c r="K50" s="134"/>
      <c r="L50" s="151"/>
      <c r="M50" s="117"/>
      <c r="N50" s="151"/>
      <c r="O50" s="117"/>
      <c r="P50" s="180"/>
      <c r="Q50" s="182"/>
      <c r="R50" s="152"/>
      <c r="S50" s="121"/>
      <c r="T50" s="152"/>
      <c r="U50" s="121"/>
      <c r="V50" s="152"/>
    </row>
    <row r="51" spans="1:22" ht="11.4" x14ac:dyDescent="0.2">
      <c r="A51" s="135"/>
      <c r="B51" s="187"/>
      <c r="C51" s="172" t="s">
        <v>54</v>
      </c>
      <c r="D51" s="148" t="s">
        <v>20</v>
      </c>
      <c r="E51" s="125"/>
      <c r="F51" s="151"/>
      <c r="G51" s="114"/>
      <c r="H51" s="151"/>
      <c r="I51" s="120"/>
      <c r="J51" s="151"/>
      <c r="K51" s="134"/>
      <c r="L51" s="151"/>
      <c r="M51" s="117"/>
      <c r="N51" s="151"/>
      <c r="O51" s="117"/>
      <c r="P51" s="151"/>
      <c r="Q51" s="182"/>
      <c r="R51" s="152"/>
      <c r="S51" s="121"/>
      <c r="T51" s="152"/>
      <c r="U51" s="121"/>
      <c r="V51" s="152"/>
    </row>
    <row r="52" spans="1:22" ht="11.4" x14ac:dyDescent="0.2">
      <c r="A52" s="112"/>
      <c r="B52" s="112"/>
      <c r="C52" s="112"/>
      <c r="D52" s="112"/>
      <c r="E52" s="157"/>
      <c r="F52" s="154"/>
      <c r="G52" s="158"/>
      <c r="H52" s="154"/>
      <c r="I52" s="124"/>
      <c r="J52" s="154"/>
      <c r="K52" s="159"/>
      <c r="L52" s="154"/>
      <c r="M52" s="160"/>
      <c r="N52" s="154"/>
      <c r="O52" s="160"/>
      <c r="P52" s="154"/>
      <c r="Q52" s="121"/>
      <c r="R52" s="152"/>
      <c r="S52" s="121"/>
      <c r="T52" s="152"/>
      <c r="U52" s="121"/>
      <c r="V52" s="152"/>
    </row>
    <row r="53" spans="1:22" ht="11.4" x14ac:dyDescent="0.2">
      <c r="A53" s="139"/>
      <c r="B53" s="189"/>
      <c r="C53" s="113"/>
      <c r="D53" s="113"/>
      <c r="E53" s="126"/>
      <c r="F53" s="152"/>
      <c r="G53" s="115"/>
      <c r="H53" s="152"/>
      <c r="I53" s="121"/>
      <c r="J53" s="152"/>
      <c r="K53" s="132"/>
      <c r="L53" s="152"/>
      <c r="M53" s="118"/>
      <c r="N53" s="152"/>
      <c r="O53" s="118"/>
      <c r="P53" s="152"/>
      <c r="Q53" s="121"/>
      <c r="R53" s="152"/>
      <c r="S53" s="121"/>
      <c r="T53" s="152"/>
      <c r="U53" s="121"/>
      <c r="V53" s="152"/>
    </row>
    <row r="54" spans="1:22" x14ac:dyDescent="0.2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</row>
    <row r="55" spans="1:22" ht="12" x14ac:dyDescent="0.25">
      <c r="A55" s="135"/>
      <c r="B55" s="186" t="s">
        <v>69</v>
      </c>
      <c r="C55" s="162" t="s">
        <v>10</v>
      </c>
      <c r="D55" s="173">
        <v>359</v>
      </c>
      <c r="E55" s="179"/>
      <c r="F55" s="174"/>
      <c r="G55" s="175"/>
      <c r="H55" s="174"/>
      <c r="I55" s="176"/>
      <c r="J55" s="174"/>
      <c r="K55" s="177"/>
      <c r="L55" s="174"/>
      <c r="M55" s="178"/>
      <c r="N55" s="174"/>
      <c r="O55" s="178"/>
      <c r="P55" s="174"/>
      <c r="Q55" s="176"/>
      <c r="R55" s="174"/>
      <c r="S55" s="176"/>
      <c r="T55" s="174"/>
      <c r="U55" s="176"/>
      <c r="V55" s="174"/>
    </row>
    <row r="56" spans="1:22" ht="12" x14ac:dyDescent="0.25">
      <c r="A56" s="135"/>
      <c r="B56" s="187" t="s">
        <v>22</v>
      </c>
      <c r="C56" s="172" t="s">
        <v>70</v>
      </c>
      <c r="D56" s="144">
        <v>180</v>
      </c>
      <c r="E56" s="127"/>
      <c r="F56" s="153"/>
      <c r="G56" s="116"/>
      <c r="H56" s="153"/>
      <c r="I56" s="122"/>
      <c r="J56" s="153"/>
      <c r="K56" s="133"/>
      <c r="L56" s="153"/>
      <c r="M56" s="119"/>
      <c r="N56" s="153"/>
      <c r="O56" s="119"/>
      <c r="P56" s="150"/>
      <c r="Q56" s="156" t="s">
        <v>170</v>
      </c>
      <c r="R56" s="155">
        <v>35</v>
      </c>
      <c r="S56" s="156" t="s">
        <v>171</v>
      </c>
      <c r="T56" s="155">
        <v>75</v>
      </c>
      <c r="U56" s="156" t="s">
        <v>172</v>
      </c>
      <c r="V56" s="155">
        <v>70</v>
      </c>
    </row>
    <row r="57" spans="1:22" ht="11.4" x14ac:dyDescent="0.2">
      <c r="A57" s="135">
        <v>37</v>
      </c>
      <c r="B57" s="187" t="s">
        <v>173</v>
      </c>
      <c r="C57" s="172" t="s">
        <v>70</v>
      </c>
      <c r="D57" s="148">
        <v>58.5</v>
      </c>
      <c r="E57" s="125"/>
      <c r="F57" s="151"/>
      <c r="G57" s="114">
        <v>57.1</v>
      </c>
      <c r="H57" s="151">
        <v>28.5</v>
      </c>
      <c r="I57" s="120"/>
      <c r="J57" s="151"/>
      <c r="K57" s="134">
        <v>2.82</v>
      </c>
      <c r="L57" s="151">
        <v>30</v>
      </c>
      <c r="M57" s="117"/>
      <c r="N57" s="151"/>
      <c r="O57" s="117"/>
      <c r="P57" s="180"/>
      <c r="Q57" s="181"/>
      <c r="R57" s="154"/>
      <c r="S57" s="124"/>
      <c r="T57" s="154"/>
      <c r="U57" s="124"/>
      <c r="V57" s="154"/>
    </row>
    <row r="58" spans="1:22" ht="11.4" x14ac:dyDescent="0.2">
      <c r="A58" s="135">
        <v>38</v>
      </c>
      <c r="B58" s="187" t="s">
        <v>174</v>
      </c>
      <c r="C58" s="172" t="s">
        <v>70</v>
      </c>
      <c r="D58" s="148">
        <v>52</v>
      </c>
      <c r="E58" s="125">
        <v>25.1</v>
      </c>
      <c r="F58" s="151">
        <v>29</v>
      </c>
      <c r="G58" s="114"/>
      <c r="H58" s="151"/>
      <c r="I58" s="120"/>
      <c r="J58" s="151"/>
      <c r="K58" s="134">
        <v>2.12</v>
      </c>
      <c r="L58" s="151">
        <v>23</v>
      </c>
      <c r="M58" s="117"/>
      <c r="N58" s="151"/>
      <c r="O58" s="117"/>
      <c r="P58" s="180"/>
      <c r="Q58" s="182"/>
      <c r="R58" s="152"/>
      <c r="S58" s="121"/>
      <c r="T58" s="152"/>
      <c r="U58" s="121"/>
      <c r="V58" s="152"/>
    </row>
    <row r="59" spans="1:22" ht="11.4" x14ac:dyDescent="0.2">
      <c r="A59" s="135">
        <v>39</v>
      </c>
      <c r="B59" s="187" t="s">
        <v>175</v>
      </c>
      <c r="C59" s="172" t="s">
        <v>70</v>
      </c>
      <c r="D59" s="148">
        <v>27</v>
      </c>
      <c r="E59" s="125">
        <v>25.8</v>
      </c>
      <c r="F59" s="151">
        <v>27</v>
      </c>
      <c r="G59" s="114"/>
      <c r="H59" s="151"/>
      <c r="I59" s="120"/>
      <c r="J59" s="151"/>
      <c r="K59" s="134"/>
      <c r="L59" s="151"/>
      <c r="M59" s="117"/>
      <c r="N59" s="151"/>
      <c r="O59" s="117"/>
      <c r="P59" s="180"/>
      <c r="Q59" s="182"/>
      <c r="R59" s="152"/>
      <c r="S59" s="121"/>
      <c r="T59" s="152"/>
      <c r="U59" s="121"/>
      <c r="V59" s="152"/>
    </row>
    <row r="60" spans="1:22" ht="11.4" x14ac:dyDescent="0.2">
      <c r="A60" s="135">
        <v>40</v>
      </c>
      <c r="B60" s="187" t="s">
        <v>176</v>
      </c>
      <c r="C60" s="172" t="s">
        <v>70</v>
      </c>
      <c r="D60" s="148">
        <v>0</v>
      </c>
      <c r="E60" s="125">
        <v>27.7</v>
      </c>
      <c r="F60" s="151" t="s">
        <v>114</v>
      </c>
      <c r="G60" s="114"/>
      <c r="H60" s="151"/>
      <c r="I60" s="120"/>
      <c r="J60" s="151"/>
      <c r="K60" s="134"/>
      <c r="L60" s="151"/>
      <c r="M60" s="117"/>
      <c r="N60" s="151"/>
      <c r="O60" s="117"/>
      <c r="P60" s="180"/>
      <c r="Q60" s="182"/>
      <c r="R60" s="152"/>
      <c r="S60" s="121"/>
      <c r="T60" s="152"/>
      <c r="U60" s="121"/>
      <c r="V60" s="152"/>
    </row>
    <row r="61" spans="1:22" ht="11.4" x14ac:dyDescent="0.2">
      <c r="A61" s="135">
        <v>41</v>
      </c>
      <c r="B61" s="187" t="s">
        <v>177</v>
      </c>
      <c r="C61" s="172" t="s">
        <v>70</v>
      </c>
      <c r="D61" s="148">
        <v>0</v>
      </c>
      <c r="E61" s="125"/>
      <c r="F61" s="151"/>
      <c r="G61" s="114"/>
      <c r="H61" s="151"/>
      <c r="I61" s="120"/>
      <c r="J61" s="151"/>
      <c r="K61" s="134"/>
      <c r="L61" s="151"/>
      <c r="M61" s="117"/>
      <c r="N61" s="151"/>
      <c r="O61" s="117"/>
      <c r="P61" s="180"/>
      <c r="Q61" s="182"/>
      <c r="R61" s="152"/>
      <c r="S61" s="121"/>
      <c r="T61" s="152"/>
      <c r="U61" s="121"/>
      <c r="V61" s="152"/>
    </row>
    <row r="62" spans="1:22" ht="11.4" x14ac:dyDescent="0.2">
      <c r="A62" s="135">
        <v>42</v>
      </c>
      <c r="B62" s="187" t="s">
        <v>178</v>
      </c>
      <c r="C62" s="172" t="s">
        <v>70</v>
      </c>
      <c r="D62" s="148">
        <v>41.5</v>
      </c>
      <c r="E62" s="125"/>
      <c r="F62" s="151"/>
      <c r="G62" s="114">
        <v>60</v>
      </c>
      <c r="H62" s="151">
        <v>21</v>
      </c>
      <c r="I62" s="120"/>
      <c r="J62" s="151"/>
      <c r="K62" s="134"/>
      <c r="L62" s="151"/>
      <c r="M62" s="193">
        <v>68</v>
      </c>
      <c r="N62" s="151">
        <v>20.5</v>
      </c>
      <c r="O62" s="117"/>
      <c r="P62" s="180"/>
      <c r="Q62" s="182"/>
      <c r="R62" s="152"/>
      <c r="S62" s="121"/>
      <c r="T62" s="152"/>
      <c r="U62" s="121"/>
      <c r="V62" s="152"/>
    </row>
    <row r="63" spans="1:22" ht="11.4" x14ac:dyDescent="0.2">
      <c r="A63" s="135"/>
      <c r="B63" s="187"/>
      <c r="C63" s="172" t="s">
        <v>70</v>
      </c>
      <c r="D63" s="148" t="s">
        <v>20</v>
      </c>
      <c r="E63" s="125"/>
      <c r="F63" s="151"/>
      <c r="G63" s="114"/>
      <c r="H63" s="151"/>
      <c r="I63" s="120"/>
      <c r="J63" s="151"/>
      <c r="K63" s="134"/>
      <c r="L63" s="151"/>
      <c r="M63" s="117"/>
      <c r="N63" s="151"/>
      <c r="O63" s="117"/>
      <c r="P63" s="151"/>
      <c r="Q63" s="182"/>
      <c r="R63" s="152"/>
      <c r="S63" s="121"/>
      <c r="T63" s="152"/>
      <c r="U63" s="121"/>
      <c r="V63" s="152"/>
    </row>
    <row r="64" spans="1:22" x14ac:dyDescent="0.2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</row>
    <row r="65" spans="1:22" x14ac:dyDescent="0.2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</row>
    <row r="66" spans="1:22" ht="12" x14ac:dyDescent="0.25">
      <c r="A66" s="135"/>
      <c r="B66" s="186" t="s">
        <v>74</v>
      </c>
      <c r="C66" s="162" t="s">
        <v>10</v>
      </c>
      <c r="D66" s="173">
        <v>249</v>
      </c>
      <c r="E66" s="179"/>
      <c r="F66" s="174"/>
      <c r="G66" s="175"/>
      <c r="H66" s="174"/>
      <c r="I66" s="176"/>
      <c r="J66" s="174"/>
      <c r="K66" s="177"/>
      <c r="L66" s="174"/>
      <c r="M66" s="178"/>
      <c r="N66" s="174"/>
      <c r="O66" s="178"/>
      <c r="P66" s="174"/>
      <c r="Q66" s="176"/>
      <c r="R66" s="174"/>
      <c r="S66" s="176"/>
      <c r="T66" s="174"/>
      <c r="U66" s="176"/>
      <c r="V66" s="174"/>
    </row>
    <row r="67" spans="1:22" ht="12" x14ac:dyDescent="0.25">
      <c r="A67" s="135"/>
      <c r="B67" s="187" t="s">
        <v>22</v>
      </c>
      <c r="C67" s="172" t="s">
        <v>75</v>
      </c>
      <c r="D67" s="144">
        <v>80</v>
      </c>
      <c r="E67" s="127"/>
      <c r="F67" s="153"/>
      <c r="G67" s="116"/>
      <c r="H67" s="153"/>
      <c r="I67" s="122"/>
      <c r="J67" s="153"/>
      <c r="K67" s="133"/>
      <c r="L67" s="153"/>
      <c r="M67" s="119"/>
      <c r="N67" s="153"/>
      <c r="O67" s="119"/>
      <c r="P67" s="150"/>
      <c r="Q67" s="156"/>
      <c r="R67" s="155"/>
      <c r="S67" s="156" t="s">
        <v>179</v>
      </c>
      <c r="T67" s="155">
        <v>55</v>
      </c>
      <c r="U67" s="156" t="s">
        <v>180</v>
      </c>
      <c r="V67" s="155">
        <v>25</v>
      </c>
    </row>
    <row r="68" spans="1:22" ht="11.4" x14ac:dyDescent="0.2">
      <c r="A68" s="135">
        <v>43</v>
      </c>
      <c r="B68" s="187" t="s">
        <v>181</v>
      </c>
      <c r="C68" s="172" t="s">
        <v>75</v>
      </c>
      <c r="D68" s="148">
        <v>57.5</v>
      </c>
      <c r="E68" s="125"/>
      <c r="F68" s="151"/>
      <c r="G68" s="114">
        <v>57.1</v>
      </c>
      <c r="H68" s="151">
        <v>28.5</v>
      </c>
      <c r="I68" s="120"/>
      <c r="J68" s="151"/>
      <c r="K68" s="134">
        <v>2.48</v>
      </c>
      <c r="L68" s="151">
        <v>29</v>
      </c>
      <c r="M68" s="117"/>
      <c r="N68" s="151"/>
      <c r="O68" s="117"/>
      <c r="P68" s="180"/>
      <c r="Q68" s="181"/>
      <c r="R68" s="154"/>
      <c r="S68" s="124"/>
      <c r="T68" s="154"/>
      <c r="U68" s="124"/>
      <c r="V68" s="154"/>
    </row>
    <row r="69" spans="1:22" ht="11.4" x14ac:dyDescent="0.2">
      <c r="A69" s="135">
        <v>44</v>
      </c>
      <c r="B69" s="187" t="s">
        <v>182</v>
      </c>
      <c r="C69" s="172" t="s">
        <v>75</v>
      </c>
      <c r="D69" s="148">
        <v>29</v>
      </c>
      <c r="E69" s="125"/>
      <c r="F69" s="151"/>
      <c r="G69" s="114"/>
      <c r="H69" s="151"/>
      <c r="I69" s="120"/>
      <c r="J69" s="151"/>
      <c r="K69" s="134"/>
      <c r="L69" s="151"/>
      <c r="M69" s="117"/>
      <c r="N69" s="151"/>
      <c r="O69" s="117">
        <v>8.57</v>
      </c>
      <c r="P69" s="180">
        <v>29</v>
      </c>
      <c r="Q69" s="182"/>
      <c r="R69" s="152"/>
      <c r="S69" s="121"/>
      <c r="T69" s="152"/>
      <c r="U69" s="121"/>
      <c r="V69" s="152"/>
    </row>
    <row r="70" spans="1:22" ht="11.4" x14ac:dyDescent="0.2">
      <c r="A70" s="135">
        <v>45</v>
      </c>
      <c r="B70" s="187" t="s">
        <v>183</v>
      </c>
      <c r="C70" s="172" t="s">
        <v>75</v>
      </c>
      <c r="D70" s="148">
        <v>39</v>
      </c>
      <c r="E70" s="125"/>
      <c r="F70" s="151"/>
      <c r="G70" s="114"/>
      <c r="H70" s="151"/>
      <c r="I70" s="120" t="s">
        <v>184</v>
      </c>
      <c r="J70" s="151">
        <v>9</v>
      </c>
      <c r="K70" s="134"/>
      <c r="L70" s="151"/>
      <c r="M70" s="193">
        <v>81</v>
      </c>
      <c r="N70" s="151">
        <v>30</v>
      </c>
      <c r="O70" s="117"/>
      <c r="P70" s="180"/>
      <c r="Q70" s="182"/>
      <c r="R70" s="152"/>
      <c r="S70" s="121"/>
      <c r="T70" s="152"/>
      <c r="U70" s="121"/>
      <c r="V70" s="152"/>
    </row>
    <row r="71" spans="1:22" ht="11.4" x14ac:dyDescent="0.2">
      <c r="A71" s="135">
        <v>46</v>
      </c>
      <c r="B71" s="187" t="s">
        <v>185</v>
      </c>
      <c r="C71" s="172" t="s">
        <v>75</v>
      </c>
      <c r="D71" s="148">
        <v>6</v>
      </c>
      <c r="E71" s="125">
        <v>29.4</v>
      </c>
      <c r="F71" s="151">
        <v>6</v>
      </c>
      <c r="G71" s="114"/>
      <c r="H71" s="151"/>
      <c r="I71" s="120"/>
      <c r="J71" s="151"/>
      <c r="K71" s="134"/>
      <c r="L71" s="151"/>
      <c r="M71" s="193">
        <v>71</v>
      </c>
      <c r="N71" s="151">
        <v>27</v>
      </c>
      <c r="O71" s="117"/>
      <c r="P71" s="180"/>
      <c r="Q71" s="182"/>
      <c r="R71" s="152"/>
      <c r="S71" s="121"/>
      <c r="T71" s="152"/>
      <c r="U71" s="121"/>
      <c r="V71" s="152"/>
    </row>
    <row r="72" spans="1:22" ht="11.4" x14ac:dyDescent="0.2">
      <c r="A72" s="135">
        <v>47</v>
      </c>
      <c r="B72" s="187" t="s">
        <v>186</v>
      </c>
      <c r="C72" s="172" t="s">
        <v>75</v>
      </c>
      <c r="D72" s="148">
        <v>0</v>
      </c>
      <c r="E72" s="125"/>
      <c r="F72" s="151"/>
      <c r="G72" s="114"/>
      <c r="H72" s="151"/>
      <c r="I72" s="120"/>
      <c r="J72" s="151"/>
      <c r="K72" s="134"/>
      <c r="L72" s="151"/>
      <c r="M72" s="117"/>
      <c r="N72" s="151"/>
      <c r="O72" s="117"/>
      <c r="P72" s="180"/>
      <c r="Q72" s="182"/>
      <c r="R72" s="152"/>
      <c r="S72" s="121"/>
      <c r="T72" s="152"/>
      <c r="U72" s="121"/>
      <c r="V72" s="152"/>
    </row>
    <row r="73" spans="1:22" ht="11.4" x14ac:dyDescent="0.2">
      <c r="A73" s="135">
        <v>48</v>
      </c>
      <c r="B73" s="187" t="s">
        <v>187</v>
      </c>
      <c r="C73" s="172" t="s">
        <v>75</v>
      </c>
      <c r="D73" s="148">
        <v>37.5</v>
      </c>
      <c r="E73" s="125">
        <v>27.5</v>
      </c>
      <c r="F73" s="151">
        <v>17.5</v>
      </c>
      <c r="G73" s="114"/>
      <c r="H73" s="151"/>
      <c r="I73" s="120"/>
      <c r="J73" s="151"/>
      <c r="K73" s="134">
        <v>1.95</v>
      </c>
      <c r="L73" s="151">
        <v>20</v>
      </c>
      <c r="M73" s="117"/>
      <c r="N73" s="151"/>
      <c r="O73" s="117"/>
      <c r="P73" s="180"/>
      <c r="Q73" s="182"/>
      <c r="R73" s="152"/>
      <c r="S73" s="121"/>
      <c r="T73" s="152"/>
      <c r="U73" s="121"/>
      <c r="V73" s="152"/>
    </row>
    <row r="74" spans="1:22" ht="11.4" x14ac:dyDescent="0.2">
      <c r="A74" s="135" t="s">
        <v>188</v>
      </c>
      <c r="B74" s="187" t="s">
        <v>189</v>
      </c>
      <c r="C74" s="172" t="s">
        <v>75</v>
      </c>
      <c r="D74" s="148" t="s">
        <v>20</v>
      </c>
      <c r="E74" s="125"/>
      <c r="F74" s="151"/>
      <c r="G74" s="114"/>
      <c r="H74" s="151"/>
      <c r="I74" s="120"/>
      <c r="J74" s="151"/>
      <c r="K74" s="134"/>
      <c r="L74" s="151"/>
      <c r="M74" s="117"/>
      <c r="N74" s="151"/>
      <c r="O74" s="117"/>
      <c r="P74" s="151"/>
      <c r="Q74" s="182"/>
      <c r="R74" s="152"/>
      <c r="S74" s="121"/>
      <c r="T74" s="152"/>
      <c r="U74" s="121"/>
      <c r="V74" s="152"/>
    </row>
    <row r="75" spans="1:22" x14ac:dyDescent="0.2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</row>
    <row r="76" spans="1:22" ht="11.4" x14ac:dyDescent="0.2">
      <c r="A76" s="136" t="s">
        <v>0</v>
      </c>
      <c r="B76" s="183" t="s">
        <v>7</v>
      </c>
      <c r="C76" s="170" t="s">
        <v>18</v>
      </c>
      <c r="D76" s="145" t="s">
        <v>8</v>
      </c>
      <c r="E76" s="163" t="s">
        <v>6</v>
      </c>
      <c r="F76" s="164"/>
      <c r="G76" s="163" t="s">
        <v>11</v>
      </c>
      <c r="H76" s="164"/>
      <c r="I76" s="168" t="s">
        <v>12</v>
      </c>
      <c r="J76" s="169"/>
      <c r="K76" s="165" t="s">
        <v>13</v>
      </c>
      <c r="L76" s="164"/>
      <c r="M76" s="166" t="s">
        <v>21</v>
      </c>
      <c r="N76" s="164"/>
      <c r="O76" s="166" t="s">
        <v>14</v>
      </c>
      <c r="P76" s="164"/>
      <c r="Q76" s="167" t="s">
        <v>133</v>
      </c>
      <c r="R76" s="164"/>
      <c r="S76" s="167" t="s">
        <v>15</v>
      </c>
      <c r="T76" s="164"/>
      <c r="U76" s="167" t="s">
        <v>134</v>
      </c>
      <c r="V76" s="164"/>
    </row>
    <row r="77" spans="1:22" ht="11.4" x14ac:dyDescent="0.2">
      <c r="A77" s="137"/>
      <c r="B77" s="184"/>
      <c r="C77" s="171"/>
      <c r="D77" s="146" t="s">
        <v>9</v>
      </c>
      <c r="E77" s="128" t="s">
        <v>135</v>
      </c>
      <c r="F77" s="151" t="s">
        <v>2</v>
      </c>
      <c r="G77" s="128" t="s">
        <v>135</v>
      </c>
      <c r="H77" s="151" t="s">
        <v>2</v>
      </c>
      <c r="I77" s="143" t="s">
        <v>135</v>
      </c>
      <c r="J77" s="151" t="s">
        <v>2</v>
      </c>
      <c r="K77" s="131" t="s">
        <v>4</v>
      </c>
      <c r="L77" s="151" t="s">
        <v>2</v>
      </c>
      <c r="M77" s="130" t="s">
        <v>3</v>
      </c>
      <c r="N77" s="151" t="s">
        <v>2</v>
      </c>
      <c r="O77" s="130" t="s">
        <v>3</v>
      </c>
      <c r="P77" s="151" t="s">
        <v>2</v>
      </c>
      <c r="Q77" s="129" t="s">
        <v>135</v>
      </c>
      <c r="R77" s="151" t="s">
        <v>2</v>
      </c>
      <c r="S77" s="129" t="s">
        <v>135</v>
      </c>
      <c r="T77" s="151" t="s">
        <v>2</v>
      </c>
      <c r="U77" s="123" t="s">
        <v>135</v>
      </c>
      <c r="V77" s="151" t="s">
        <v>2</v>
      </c>
    </row>
    <row r="78" spans="1:22" ht="12" x14ac:dyDescent="0.25">
      <c r="A78" s="138"/>
      <c r="B78" s="185"/>
      <c r="C78" s="161"/>
      <c r="D78" s="147"/>
      <c r="E78" s="126"/>
      <c r="F78" s="152"/>
      <c r="G78" s="115"/>
      <c r="H78" s="152"/>
      <c r="I78" s="121"/>
      <c r="J78" s="152"/>
      <c r="K78" s="132"/>
      <c r="L78" s="152"/>
      <c r="M78" s="118"/>
      <c r="N78" s="152"/>
      <c r="O78" s="118"/>
      <c r="P78" s="152"/>
      <c r="Q78" s="124"/>
      <c r="R78" s="154"/>
      <c r="S78" s="124"/>
      <c r="T78" s="154"/>
      <c r="U78" s="124"/>
      <c r="V78" s="154"/>
    </row>
    <row r="79" spans="1:22" ht="12" x14ac:dyDescent="0.25">
      <c r="A79" s="135"/>
      <c r="B79" s="186" t="s">
        <v>190</v>
      </c>
      <c r="C79" s="162" t="s">
        <v>10</v>
      </c>
      <c r="D79" s="173">
        <v>354</v>
      </c>
      <c r="E79" s="179"/>
      <c r="F79" s="174"/>
      <c r="G79" s="175"/>
      <c r="H79" s="174"/>
      <c r="I79" s="176"/>
      <c r="J79" s="174"/>
      <c r="K79" s="177"/>
      <c r="L79" s="174"/>
      <c r="M79" s="178"/>
      <c r="N79" s="174"/>
      <c r="O79" s="178"/>
      <c r="P79" s="174"/>
      <c r="Q79" s="176"/>
      <c r="R79" s="174"/>
      <c r="S79" s="176"/>
      <c r="T79" s="174"/>
      <c r="U79" s="176"/>
      <c r="V79" s="174"/>
    </row>
    <row r="80" spans="1:22" ht="12" x14ac:dyDescent="0.25">
      <c r="A80" s="135"/>
      <c r="B80" s="187" t="s">
        <v>22</v>
      </c>
      <c r="C80" s="172" t="s">
        <v>87</v>
      </c>
      <c r="D80" s="144">
        <v>145</v>
      </c>
      <c r="E80" s="127"/>
      <c r="F80" s="153"/>
      <c r="G80" s="116"/>
      <c r="H80" s="153"/>
      <c r="I80" s="122"/>
      <c r="J80" s="153"/>
      <c r="K80" s="133"/>
      <c r="L80" s="153"/>
      <c r="M80" s="119"/>
      <c r="N80" s="153"/>
      <c r="O80" s="119"/>
      <c r="P80" s="150"/>
      <c r="Q80" s="190" t="s">
        <v>191</v>
      </c>
      <c r="R80" s="191">
        <v>45</v>
      </c>
      <c r="S80" s="190" t="s">
        <v>192</v>
      </c>
      <c r="T80" s="191">
        <v>60</v>
      </c>
      <c r="U80" s="190" t="s">
        <v>193</v>
      </c>
      <c r="V80" s="191">
        <v>40</v>
      </c>
    </row>
    <row r="81" spans="1:22" ht="11.4" x14ac:dyDescent="0.2">
      <c r="A81" s="135">
        <v>49</v>
      </c>
      <c r="B81" s="187" t="s">
        <v>194</v>
      </c>
      <c r="C81" s="172" t="s">
        <v>87</v>
      </c>
      <c r="D81" s="148">
        <v>23.5</v>
      </c>
      <c r="E81" s="125">
        <v>27.5</v>
      </c>
      <c r="F81" s="151">
        <v>17.5</v>
      </c>
      <c r="G81" s="114"/>
      <c r="H81" s="151"/>
      <c r="I81" s="120"/>
      <c r="J81" s="151"/>
      <c r="K81" s="134"/>
      <c r="L81" s="151"/>
      <c r="M81" s="193">
        <v>54</v>
      </c>
      <c r="N81" s="151">
        <v>6</v>
      </c>
      <c r="O81" s="117"/>
      <c r="P81" s="180"/>
      <c r="Q81" s="181"/>
      <c r="R81" s="154"/>
      <c r="S81" s="124"/>
      <c r="T81" s="154"/>
      <c r="U81" s="124"/>
      <c r="V81" s="154"/>
    </row>
    <row r="82" spans="1:22" ht="11.4" x14ac:dyDescent="0.2">
      <c r="A82" s="135">
        <v>50</v>
      </c>
      <c r="B82" s="187" t="s">
        <v>195</v>
      </c>
      <c r="C82" s="172" t="s">
        <v>87</v>
      </c>
      <c r="D82" s="148">
        <v>60</v>
      </c>
      <c r="E82" s="125">
        <v>24.1</v>
      </c>
      <c r="F82" s="151">
        <v>30</v>
      </c>
      <c r="G82" s="114"/>
      <c r="H82" s="151"/>
      <c r="I82" s="120"/>
      <c r="J82" s="151"/>
      <c r="K82" s="134"/>
      <c r="L82" s="151"/>
      <c r="M82" s="117"/>
      <c r="N82" s="151"/>
      <c r="O82" s="117">
        <v>9.49</v>
      </c>
      <c r="P82" s="180">
        <v>30</v>
      </c>
      <c r="Q82" s="182"/>
      <c r="R82" s="152"/>
      <c r="S82" s="121"/>
      <c r="T82" s="152"/>
      <c r="U82" s="121"/>
      <c r="V82" s="152"/>
    </row>
    <row r="83" spans="1:22" ht="11.4" x14ac:dyDescent="0.2">
      <c r="A83" s="135">
        <v>51</v>
      </c>
      <c r="B83" s="187" t="s">
        <v>196</v>
      </c>
      <c r="C83" s="172" t="s">
        <v>87</v>
      </c>
      <c r="D83" s="148">
        <v>39.5</v>
      </c>
      <c r="E83" s="125"/>
      <c r="F83" s="151"/>
      <c r="G83" s="114"/>
      <c r="H83" s="151"/>
      <c r="I83" s="120" t="s">
        <v>197</v>
      </c>
      <c r="J83" s="151">
        <v>11</v>
      </c>
      <c r="K83" s="134"/>
      <c r="L83" s="151"/>
      <c r="M83" s="193">
        <v>73</v>
      </c>
      <c r="N83" s="151">
        <v>28.5</v>
      </c>
      <c r="O83" s="117"/>
      <c r="P83" s="180"/>
      <c r="Q83" s="182"/>
      <c r="R83" s="152"/>
      <c r="S83" s="121"/>
      <c r="T83" s="152"/>
      <c r="U83" s="121"/>
      <c r="V83" s="152"/>
    </row>
    <row r="84" spans="1:22" ht="11.4" x14ac:dyDescent="0.2">
      <c r="A84" s="135">
        <v>52</v>
      </c>
      <c r="B84" s="187" t="s">
        <v>198</v>
      </c>
      <c r="C84" s="172" t="s">
        <v>87</v>
      </c>
      <c r="D84" s="148">
        <v>37</v>
      </c>
      <c r="E84" s="125"/>
      <c r="F84" s="151"/>
      <c r="G84" s="114"/>
      <c r="H84" s="151"/>
      <c r="I84" s="120" t="s">
        <v>199</v>
      </c>
      <c r="J84" s="151">
        <v>24</v>
      </c>
      <c r="K84" s="134"/>
      <c r="L84" s="151"/>
      <c r="M84" s="117"/>
      <c r="N84" s="151"/>
      <c r="O84" s="117">
        <v>4.8</v>
      </c>
      <c r="P84" s="180">
        <v>13</v>
      </c>
      <c r="Q84" s="182"/>
      <c r="R84" s="152"/>
      <c r="S84" s="121"/>
      <c r="T84" s="152"/>
      <c r="U84" s="121"/>
      <c r="V84" s="152"/>
    </row>
    <row r="85" spans="1:22" ht="11.4" x14ac:dyDescent="0.2">
      <c r="A85" s="135">
        <v>53</v>
      </c>
      <c r="B85" s="187" t="s">
        <v>200</v>
      </c>
      <c r="C85" s="172" t="s">
        <v>87</v>
      </c>
      <c r="D85" s="148">
        <v>33</v>
      </c>
      <c r="E85" s="125"/>
      <c r="F85" s="151"/>
      <c r="G85" s="114">
        <v>60.5</v>
      </c>
      <c r="H85" s="151">
        <v>19</v>
      </c>
      <c r="I85" s="120"/>
      <c r="J85" s="151"/>
      <c r="K85" s="134">
        <v>1.87</v>
      </c>
      <c r="L85" s="151">
        <v>14</v>
      </c>
      <c r="M85" s="117"/>
      <c r="N85" s="151"/>
      <c r="O85" s="117"/>
      <c r="P85" s="180"/>
      <c r="Q85" s="182"/>
      <c r="R85" s="152"/>
      <c r="S85" s="121"/>
      <c r="T85" s="152"/>
      <c r="U85" s="121"/>
      <c r="V85" s="152"/>
    </row>
    <row r="86" spans="1:22" ht="11.4" x14ac:dyDescent="0.2">
      <c r="A86" s="135">
        <v>54</v>
      </c>
      <c r="B86" s="187" t="s">
        <v>201</v>
      </c>
      <c r="C86" s="172" t="s">
        <v>87</v>
      </c>
      <c r="D86" s="148">
        <v>16</v>
      </c>
      <c r="E86" s="125">
        <v>28</v>
      </c>
      <c r="F86" s="151" t="s">
        <v>114</v>
      </c>
      <c r="G86" s="114"/>
      <c r="H86" s="151"/>
      <c r="I86" s="120"/>
      <c r="J86" s="151"/>
      <c r="K86" s="134">
        <v>1.92</v>
      </c>
      <c r="L86" s="151">
        <v>16</v>
      </c>
      <c r="M86" s="117"/>
      <c r="N86" s="151"/>
      <c r="O86" s="117"/>
      <c r="P86" s="180"/>
      <c r="Q86" s="182"/>
      <c r="R86" s="152"/>
      <c r="S86" s="121"/>
      <c r="T86" s="152"/>
      <c r="U86" s="121"/>
      <c r="V86" s="152"/>
    </row>
    <row r="87" spans="1:22" ht="11.4" x14ac:dyDescent="0.2">
      <c r="A87" s="135"/>
      <c r="B87" s="187"/>
      <c r="C87" s="172" t="s">
        <v>87</v>
      </c>
      <c r="D87" s="148" t="s">
        <v>20</v>
      </c>
      <c r="E87" s="125"/>
      <c r="F87" s="151"/>
      <c r="G87" s="114"/>
      <c r="H87" s="151"/>
      <c r="I87" s="120"/>
      <c r="J87" s="151"/>
      <c r="K87" s="134"/>
      <c r="L87" s="151"/>
      <c r="M87" s="117"/>
      <c r="N87" s="151"/>
      <c r="O87" s="117"/>
      <c r="P87" s="151"/>
      <c r="Q87" s="182"/>
      <c r="R87" s="152"/>
      <c r="S87" s="121"/>
      <c r="T87" s="152"/>
      <c r="U87" s="121"/>
      <c r="V87" s="152"/>
    </row>
    <row r="88" spans="1:22" ht="11.4" x14ac:dyDescent="0.2">
      <c r="A88" s="112"/>
      <c r="B88" s="112"/>
      <c r="C88" s="112"/>
      <c r="D88" s="112"/>
      <c r="E88" s="157"/>
      <c r="F88" s="154"/>
      <c r="G88" s="158"/>
      <c r="H88" s="154"/>
      <c r="I88" s="124"/>
      <c r="J88" s="154"/>
      <c r="K88" s="159"/>
      <c r="L88" s="154"/>
      <c r="M88" s="160"/>
      <c r="N88" s="154"/>
      <c r="O88" s="160"/>
      <c r="P88" s="154"/>
      <c r="Q88" s="121"/>
      <c r="R88" s="152"/>
      <c r="S88" s="121"/>
      <c r="T88" s="152"/>
      <c r="U88" s="121"/>
      <c r="V88" s="152"/>
    </row>
    <row r="89" spans="1:22" ht="11.4" x14ac:dyDescent="0.2">
      <c r="A89" s="139"/>
      <c r="B89" s="189"/>
      <c r="C89" s="113"/>
      <c r="D89" s="113"/>
      <c r="E89" s="126"/>
      <c r="F89" s="152"/>
      <c r="G89" s="115"/>
      <c r="H89" s="152"/>
      <c r="I89" s="121"/>
      <c r="J89" s="152"/>
      <c r="K89" s="132"/>
      <c r="L89" s="152"/>
      <c r="M89" s="118"/>
      <c r="N89" s="152"/>
      <c r="O89" s="118"/>
      <c r="P89" s="152"/>
      <c r="Q89" s="121"/>
      <c r="R89" s="152"/>
      <c r="S89" s="121"/>
      <c r="T89" s="152"/>
      <c r="U89" s="121"/>
      <c r="V89" s="152"/>
    </row>
    <row r="90" spans="1:22" x14ac:dyDescent="0.2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</row>
    <row r="91" spans="1:22" ht="12" x14ac:dyDescent="0.25">
      <c r="A91" s="135"/>
      <c r="B91" s="186" t="s">
        <v>94</v>
      </c>
      <c r="C91" s="162" t="s">
        <v>10</v>
      </c>
      <c r="D91" s="173">
        <v>54</v>
      </c>
      <c r="E91" s="179"/>
      <c r="F91" s="174"/>
      <c r="G91" s="175"/>
      <c r="H91" s="174"/>
      <c r="I91" s="176"/>
      <c r="J91" s="174"/>
      <c r="K91" s="177"/>
      <c r="L91" s="174"/>
      <c r="M91" s="178"/>
      <c r="N91" s="174"/>
      <c r="O91" s="178"/>
      <c r="P91" s="174"/>
      <c r="Q91" s="176"/>
      <c r="R91" s="174"/>
      <c r="S91" s="176"/>
      <c r="T91" s="174"/>
      <c r="U91" s="176"/>
      <c r="V91" s="174"/>
    </row>
    <row r="92" spans="1:22" ht="12" x14ac:dyDescent="0.25">
      <c r="A92" s="135"/>
      <c r="B92" s="187" t="s">
        <v>22</v>
      </c>
      <c r="C92" s="172" t="s">
        <v>95</v>
      </c>
      <c r="D92" s="144">
        <v>20</v>
      </c>
      <c r="E92" s="127"/>
      <c r="F92" s="153"/>
      <c r="G92" s="116"/>
      <c r="H92" s="153"/>
      <c r="I92" s="122"/>
      <c r="J92" s="153"/>
      <c r="K92" s="133"/>
      <c r="L92" s="153"/>
      <c r="M92" s="119"/>
      <c r="N92" s="153"/>
      <c r="O92" s="119"/>
      <c r="P92" s="150"/>
      <c r="Q92" s="156"/>
      <c r="R92" s="155"/>
      <c r="S92" s="156" t="s">
        <v>202</v>
      </c>
      <c r="T92" s="155">
        <v>20</v>
      </c>
      <c r="U92" s="156" t="s">
        <v>203</v>
      </c>
      <c r="V92" s="155"/>
    </row>
    <row r="93" spans="1:22" ht="11.4" x14ac:dyDescent="0.2">
      <c r="A93" s="135">
        <v>91</v>
      </c>
      <c r="B93" s="187" t="s">
        <v>204</v>
      </c>
      <c r="C93" s="172" t="s">
        <v>95</v>
      </c>
      <c r="D93" s="148">
        <v>9.5</v>
      </c>
      <c r="E93" s="125">
        <v>29.7</v>
      </c>
      <c r="F93" s="151">
        <v>4.5</v>
      </c>
      <c r="G93" s="114"/>
      <c r="H93" s="151"/>
      <c r="I93" s="120"/>
      <c r="J93" s="151"/>
      <c r="K93" s="134">
        <v>1.48</v>
      </c>
      <c r="L93" s="151">
        <v>5</v>
      </c>
      <c r="M93" s="117"/>
      <c r="N93" s="151"/>
      <c r="O93" s="117"/>
      <c r="P93" s="180"/>
      <c r="Q93" s="181"/>
      <c r="R93" s="154"/>
      <c r="S93" s="124"/>
      <c r="T93" s="154"/>
      <c r="U93" s="124"/>
      <c r="V93" s="154"/>
    </row>
    <row r="94" spans="1:22" ht="11.4" x14ac:dyDescent="0.2">
      <c r="A94" s="135">
        <v>92</v>
      </c>
      <c r="B94" s="187" t="s">
        <v>205</v>
      </c>
      <c r="C94" s="172" t="s">
        <v>95</v>
      </c>
      <c r="D94" s="148">
        <v>24.5</v>
      </c>
      <c r="E94" s="125"/>
      <c r="F94" s="151"/>
      <c r="G94" s="114"/>
      <c r="H94" s="151"/>
      <c r="I94" s="120" t="s">
        <v>206</v>
      </c>
      <c r="J94" s="151">
        <v>8</v>
      </c>
      <c r="K94" s="134"/>
      <c r="L94" s="151"/>
      <c r="M94" s="117">
        <v>65</v>
      </c>
      <c r="N94" s="151">
        <v>16.5</v>
      </c>
      <c r="O94" s="117"/>
      <c r="P94" s="180"/>
      <c r="Q94" s="182"/>
      <c r="R94" s="152"/>
      <c r="S94" s="121"/>
      <c r="T94" s="152"/>
      <c r="U94" s="121"/>
      <c r="V94" s="152"/>
    </row>
    <row r="95" spans="1:22" ht="11.4" x14ac:dyDescent="0.2">
      <c r="A95" s="135"/>
      <c r="B95" s="187"/>
      <c r="C95" s="172" t="s">
        <v>95</v>
      </c>
      <c r="D95" s="148">
        <v>0</v>
      </c>
      <c r="E95" s="125"/>
      <c r="F95" s="151"/>
      <c r="G95" s="114"/>
      <c r="H95" s="151"/>
      <c r="I95" s="120"/>
      <c r="J95" s="151"/>
      <c r="K95" s="134"/>
      <c r="L95" s="151"/>
      <c r="M95" s="117"/>
      <c r="N95" s="151"/>
      <c r="O95" s="117"/>
      <c r="P95" s="180"/>
      <c r="Q95" s="182"/>
      <c r="R95" s="152"/>
      <c r="S95" s="121"/>
      <c r="T95" s="152"/>
      <c r="U95" s="121"/>
      <c r="V95" s="152"/>
    </row>
    <row r="96" spans="1:22" ht="11.4" x14ac:dyDescent="0.2">
      <c r="A96" s="135"/>
      <c r="B96" s="187"/>
      <c r="C96" s="172" t="s">
        <v>95</v>
      </c>
      <c r="D96" s="148">
        <v>0</v>
      </c>
      <c r="E96" s="125"/>
      <c r="F96" s="151"/>
      <c r="G96" s="114"/>
      <c r="H96" s="151"/>
      <c r="I96" s="120"/>
      <c r="J96" s="151"/>
      <c r="K96" s="134"/>
      <c r="L96" s="151"/>
      <c r="M96" s="117"/>
      <c r="N96" s="151"/>
      <c r="O96" s="117"/>
      <c r="P96" s="180"/>
      <c r="Q96" s="182"/>
      <c r="R96" s="152"/>
      <c r="S96" s="121"/>
      <c r="T96" s="152"/>
      <c r="U96" s="121"/>
      <c r="V96" s="152"/>
    </row>
    <row r="97" spans="1:22" ht="11.4" x14ac:dyDescent="0.2">
      <c r="A97" s="135"/>
      <c r="B97" s="187"/>
      <c r="C97" s="172" t="s">
        <v>95</v>
      </c>
      <c r="D97" s="148">
        <v>0</v>
      </c>
      <c r="E97" s="125"/>
      <c r="F97" s="151"/>
      <c r="G97" s="114"/>
      <c r="H97" s="151"/>
      <c r="I97" s="120"/>
      <c r="J97" s="151"/>
      <c r="K97" s="134"/>
      <c r="L97" s="151"/>
      <c r="M97" s="117"/>
      <c r="N97" s="151"/>
      <c r="O97" s="117"/>
      <c r="P97" s="180"/>
      <c r="Q97" s="182"/>
      <c r="R97" s="152"/>
      <c r="S97" s="121"/>
      <c r="T97" s="152"/>
      <c r="U97" s="121"/>
      <c r="V97" s="152"/>
    </row>
    <row r="98" spans="1:22" ht="11.4" x14ac:dyDescent="0.2">
      <c r="A98" s="135"/>
      <c r="B98" s="187"/>
      <c r="C98" s="172" t="s">
        <v>95</v>
      </c>
      <c r="D98" s="148">
        <v>0</v>
      </c>
      <c r="E98" s="125"/>
      <c r="F98" s="151"/>
      <c r="G98" s="114"/>
      <c r="H98" s="151"/>
      <c r="I98" s="120"/>
      <c r="J98" s="151"/>
      <c r="K98" s="134"/>
      <c r="L98" s="151"/>
      <c r="M98" s="117"/>
      <c r="N98" s="151"/>
      <c r="O98" s="117"/>
      <c r="P98" s="180"/>
      <c r="Q98" s="182"/>
      <c r="R98" s="152"/>
      <c r="S98" s="121"/>
      <c r="T98" s="152"/>
      <c r="U98" s="121"/>
      <c r="V98" s="152"/>
    </row>
    <row r="99" spans="1:22" ht="11.4" x14ac:dyDescent="0.2">
      <c r="A99" s="135"/>
      <c r="B99" s="187"/>
      <c r="C99" s="172" t="s">
        <v>95</v>
      </c>
      <c r="D99" s="148" t="s">
        <v>20</v>
      </c>
      <c r="E99" s="125"/>
      <c r="F99" s="151"/>
      <c r="G99" s="114"/>
      <c r="H99" s="151"/>
      <c r="I99" s="120"/>
      <c r="J99" s="151"/>
      <c r="K99" s="134"/>
      <c r="L99" s="151"/>
      <c r="M99" s="117"/>
      <c r="N99" s="151"/>
      <c r="O99" s="117"/>
      <c r="P99" s="151"/>
      <c r="Q99" s="182"/>
      <c r="R99" s="152"/>
      <c r="S99" s="121"/>
      <c r="T99" s="152"/>
      <c r="U99" s="121"/>
      <c r="V99" s="152"/>
    </row>
    <row r="100" spans="1:22" x14ac:dyDescent="0.2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</row>
    <row r="101" spans="1:22" x14ac:dyDescent="0.2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</row>
    <row r="102" spans="1:22" ht="12" x14ac:dyDescent="0.25">
      <c r="A102" s="135"/>
      <c r="B102" s="186" t="s">
        <v>207</v>
      </c>
      <c r="C102" s="162" t="s">
        <v>10</v>
      </c>
      <c r="D102" s="173">
        <v>107.5</v>
      </c>
      <c r="E102" s="179"/>
      <c r="F102" s="174"/>
      <c r="G102" s="175"/>
      <c r="H102" s="174"/>
      <c r="I102" s="176"/>
      <c r="J102" s="174"/>
      <c r="K102" s="177"/>
      <c r="L102" s="174"/>
      <c r="M102" s="178"/>
      <c r="N102" s="174"/>
      <c r="O102" s="178"/>
      <c r="P102" s="174"/>
      <c r="Q102" s="176"/>
      <c r="R102" s="174"/>
      <c r="S102" s="176"/>
      <c r="T102" s="174"/>
      <c r="U102" s="176"/>
      <c r="V102" s="174"/>
    </row>
    <row r="103" spans="1:22" ht="12" x14ac:dyDescent="0.25">
      <c r="A103" s="135"/>
      <c r="B103" s="187" t="s">
        <v>22</v>
      </c>
      <c r="C103" s="172" t="s">
        <v>131</v>
      </c>
      <c r="D103" s="144">
        <v>25</v>
      </c>
      <c r="E103" s="127"/>
      <c r="F103" s="153"/>
      <c r="G103" s="116"/>
      <c r="H103" s="153"/>
      <c r="I103" s="122"/>
      <c r="J103" s="153"/>
      <c r="K103" s="133"/>
      <c r="L103" s="153"/>
      <c r="M103" s="119"/>
      <c r="N103" s="153"/>
      <c r="O103" s="119"/>
      <c r="P103" s="150"/>
      <c r="Q103" s="156"/>
      <c r="R103" s="155"/>
      <c r="S103" s="156" t="s">
        <v>208</v>
      </c>
      <c r="T103" s="155">
        <v>25</v>
      </c>
      <c r="U103" s="156"/>
      <c r="V103" s="155"/>
    </row>
    <row r="104" spans="1:22" ht="11.4" x14ac:dyDescent="0.2">
      <c r="A104" s="135">
        <v>55</v>
      </c>
      <c r="B104" s="187" t="s">
        <v>209</v>
      </c>
      <c r="C104" s="172" t="s">
        <v>131</v>
      </c>
      <c r="D104" s="148">
        <v>31</v>
      </c>
      <c r="E104" s="125">
        <v>28.1</v>
      </c>
      <c r="F104" s="151">
        <v>13</v>
      </c>
      <c r="G104" s="114"/>
      <c r="H104" s="151"/>
      <c r="I104" s="120"/>
      <c r="J104" s="151"/>
      <c r="K104" s="134">
        <v>1.94</v>
      </c>
      <c r="L104" s="151">
        <v>18</v>
      </c>
      <c r="M104" s="117"/>
      <c r="N104" s="151"/>
      <c r="O104" s="117"/>
      <c r="P104" s="180"/>
      <c r="Q104" s="181"/>
      <c r="R104" s="154"/>
      <c r="S104" s="124"/>
      <c r="T104" s="154"/>
      <c r="U104" s="124"/>
      <c r="V104" s="154"/>
    </row>
    <row r="105" spans="1:22" ht="11.4" x14ac:dyDescent="0.2">
      <c r="A105" s="135">
        <v>56</v>
      </c>
      <c r="B105" s="187" t="s">
        <v>210</v>
      </c>
      <c r="C105" s="172" t="s">
        <v>131</v>
      </c>
      <c r="D105" s="148">
        <v>17</v>
      </c>
      <c r="E105" s="125">
        <v>28.8</v>
      </c>
      <c r="F105" s="151">
        <v>10</v>
      </c>
      <c r="G105" s="114"/>
      <c r="H105" s="151"/>
      <c r="I105" s="120"/>
      <c r="J105" s="151"/>
      <c r="K105" s="134">
        <v>1.58</v>
      </c>
      <c r="L105" s="151">
        <v>7</v>
      </c>
      <c r="M105" s="117"/>
      <c r="N105" s="151"/>
      <c r="O105" s="117"/>
      <c r="P105" s="180"/>
      <c r="Q105" s="182"/>
      <c r="R105" s="152"/>
      <c r="S105" s="121"/>
      <c r="T105" s="152"/>
      <c r="U105" s="121"/>
      <c r="V105" s="152"/>
    </row>
    <row r="106" spans="1:22" ht="11.4" x14ac:dyDescent="0.2">
      <c r="A106" s="135">
        <v>57</v>
      </c>
      <c r="B106" s="187" t="s">
        <v>211</v>
      </c>
      <c r="C106" s="172" t="s">
        <v>131</v>
      </c>
      <c r="D106" s="148">
        <v>34.5</v>
      </c>
      <c r="E106" s="125"/>
      <c r="F106" s="151"/>
      <c r="G106" s="114">
        <v>57.5</v>
      </c>
      <c r="H106" s="151">
        <v>27</v>
      </c>
      <c r="I106" s="120"/>
      <c r="J106" s="151"/>
      <c r="K106" s="134"/>
      <c r="L106" s="151"/>
      <c r="M106" s="193">
        <v>58</v>
      </c>
      <c r="N106" s="151">
        <v>7.5</v>
      </c>
      <c r="O106" s="117"/>
      <c r="P106" s="180"/>
      <c r="Q106" s="182"/>
      <c r="R106" s="152"/>
      <c r="S106" s="121"/>
      <c r="T106" s="152"/>
      <c r="U106" s="121"/>
      <c r="V106" s="152"/>
    </row>
    <row r="107" spans="1:22" ht="11.4" x14ac:dyDescent="0.2">
      <c r="A107" s="135"/>
      <c r="B107" s="187"/>
      <c r="C107" s="172" t="s">
        <v>131</v>
      </c>
      <c r="D107" s="148">
        <v>0</v>
      </c>
      <c r="E107" s="125"/>
      <c r="F107" s="151"/>
      <c r="G107" s="114"/>
      <c r="H107" s="151"/>
      <c r="I107" s="120"/>
      <c r="J107" s="151"/>
      <c r="K107" s="134"/>
      <c r="L107" s="151"/>
      <c r="M107" s="117"/>
      <c r="N107" s="151"/>
      <c r="O107" s="117"/>
      <c r="P107" s="180"/>
      <c r="Q107" s="182"/>
      <c r="R107" s="152"/>
      <c r="S107" s="121"/>
      <c r="T107" s="152"/>
      <c r="U107" s="121"/>
      <c r="V107" s="152"/>
    </row>
    <row r="108" spans="1:22" ht="11.4" x14ac:dyDescent="0.2">
      <c r="A108" s="135"/>
      <c r="B108" s="187"/>
      <c r="C108" s="172" t="s">
        <v>131</v>
      </c>
      <c r="D108" s="148">
        <v>0</v>
      </c>
      <c r="E108" s="125"/>
      <c r="F108" s="151"/>
      <c r="G108" s="114"/>
      <c r="H108" s="151"/>
      <c r="I108" s="120"/>
      <c r="J108" s="151"/>
      <c r="K108" s="134"/>
      <c r="L108" s="151"/>
      <c r="M108" s="117"/>
      <c r="N108" s="151"/>
      <c r="O108" s="117"/>
      <c r="P108" s="180"/>
      <c r="Q108" s="182"/>
      <c r="R108" s="152"/>
      <c r="S108" s="121"/>
      <c r="T108" s="152"/>
      <c r="U108" s="121"/>
      <c r="V108" s="152"/>
    </row>
    <row r="109" spans="1:22" ht="11.4" x14ac:dyDescent="0.2">
      <c r="A109" s="135"/>
      <c r="B109" s="187"/>
      <c r="C109" s="172" t="s">
        <v>131</v>
      </c>
      <c r="D109" s="148">
        <v>0</v>
      </c>
      <c r="E109" s="125"/>
      <c r="F109" s="151"/>
      <c r="G109" s="114"/>
      <c r="H109" s="151"/>
      <c r="I109" s="120"/>
      <c r="J109" s="151"/>
      <c r="K109" s="134"/>
      <c r="L109" s="151"/>
      <c r="M109" s="117"/>
      <c r="N109" s="151"/>
      <c r="O109" s="117"/>
      <c r="P109" s="180"/>
      <c r="Q109" s="182"/>
      <c r="R109" s="152"/>
      <c r="S109" s="121"/>
      <c r="T109" s="152"/>
      <c r="U109" s="121"/>
      <c r="V109" s="152"/>
    </row>
    <row r="110" spans="1:22" ht="11.4" x14ac:dyDescent="0.2">
      <c r="A110" s="135"/>
      <c r="B110" s="187"/>
      <c r="C110" s="172" t="s">
        <v>131</v>
      </c>
      <c r="D110" s="148" t="s">
        <v>20</v>
      </c>
      <c r="E110" s="125"/>
      <c r="F110" s="151"/>
      <c r="G110" s="114"/>
      <c r="H110" s="151"/>
      <c r="I110" s="120"/>
      <c r="J110" s="151"/>
      <c r="K110" s="134"/>
      <c r="L110" s="151"/>
      <c r="M110" s="117"/>
      <c r="N110" s="151"/>
      <c r="O110" s="117"/>
      <c r="P110" s="151"/>
      <c r="Q110" s="182"/>
      <c r="R110" s="152"/>
      <c r="S110" s="121"/>
      <c r="T110" s="152"/>
      <c r="U110" s="121"/>
      <c r="V110" s="152"/>
    </row>
    <row r="111" spans="1:22" ht="11.4" x14ac:dyDescent="0.2">
      <c r="A111" s="139"/>
      <c r="B111" s="189"/>
      <c r="C111" s="152"/>
      <c r="D111" s="149"/>
      <c r="E111" s="126"/>
      <c r="F111" s="152"/>
      <c r="G111" s="115"/>
      <c r="H111" s="152"/>
      <c r="I111" s="121"/>
      <c r="J111" s="152"/>
      <c r="K111" s="132"/>
      <c r="L111" s="152"/>
      <c r="M111" s="118"/>
      <c r="N111" s="152"/>
      <c r="O111" s="118"/>
      <c r="P111" s="152"/>
      <c r="Q111" s="121"/>
      <c r="R111" s="152"/>
      <c r="S111" s="121"/>
      <c r="T111" s="152"/>
      <c r="U111" s="121"/>
      <c r="V111" s="152"/>
    </row>
    <row r="112" spans="1:22" ht="11.4" x14ac:dyDescent="0.2">
      <c r="A112" s="139"/>
      <c r="B112" s="189"/>
      <c r="C112" s="152"/>
      <c r="D112" s="149"/>
      <c r="E112" s="126"/>
      <c r="F112" s="152"/>
      <c r="G112" s="115"/>
      <c r="H112" s="152"/>
      <c r="I112" s="121"/>
      <c r="J112" s="152"/>
      <c r="K112" s="132"/>
      <c r="L112" s="152"/>
      <c r="M112" s="118"/>
      <c r="N112" s="152"/>
      <c r="O112" s="118"/>
      <c r="P112" s="152"/>
      <c r="Q112" s="121"/>
      <c r="R112" s="152"/>
      <c r="S112" s="121"/>
      <c r="T112" s="152"/>
      <c r="U112" s="121"/>
      <c r="V112" s="152"/>
    </row>
    <row r="113" spans="1:22" ht="11.4" x14ac:dyDescent="0.2">
      <c r="A113" s="136" t="s">
        <v>0</v>
      </c>
      <c r="B113" s="183" t="s">
        <v>7</v>
      </c>
      <c r="C113" s="170" t="s">
        <v>18</v>
      </c>
      <c r="D113" s="145" t="s">
        <v>8</v>
      </c>
      <c r="E113" s="163" t="s">
        <v>6</v>
      </c>
      <c r="F113" s="164"/>
      <c r="G113" s="163" t="s">
        <v>11</v>
      </c>
      <c r="H113" s="164"/>
      <c r="I113" s="168" t="s">
        <v>12</v>
      </c>
      <c r="J113" s="169"/>
      <c r="K113" s="165" t="s">
        <v>13</v>
      </c>
      <c r="L113" s="164"/>
      <c r="M113" s="166" t="s">
        <v>21</v>
      </c>
      <c r="N113" s="164"/>
      <c r="O113" s="166" t="s">
        <v>14</v>
      </c>
      <c r="P113" s="164"/>
      <c r="Q113" s="167" t="s">
        <v>133</v>
      </c>
      <c r="R113" s="164"/>
      <c r="S113" s="167" t="s">
        <v>15</v>
      </c>
      <c r="T113" s="164"/>
      <c r="U113" s="167" t="s">
        <v>134</v>
      </c>
      <c r="V113" s="164"/>
    </row>
    <row r="114" spans="1:22" ht="11.4" x14ac:dyDescent="0.2">
      <c r="A114" s="137"/>
      <c r="B114" s="184"/>
      <c r="C114" s="171"/>
      <c r="D114" s="146" t="s">
        <v>9</v>
      </c>
      <c r="E114" s="128" t="s">
        <v>135</v>
      </c>
      <c r="F114" s="151" t="s">
        <v>2</v>
      </c>
      <c r="G114" s="128" t="s">
        <v>135</v>
      </c>
      <c r="H114" s="151" t="s">
        <v>2</v>
      </c>
      <c r="I114" s="143" t="s">
        <v>135</v>
      </c>
      <c r="J114" s="151" t="s">
        <v>2</v>
      </c>
      <c r="K114" s="131" t="s">
        <v>4</v>
      </c>
      <c r="L114" s="151" t="s">
        <v>2</v>
      </c>
      <c r="M114" s="130" t="s">
        <v>3</v>
      </c>
      <c r="N114" s="151" t="s">
        <v>2</v>
      </c>
      <c r="O114" s="130" t="s">
        <v>3</v>
      </c>
      <c r="P114" s="151" t="s">
        <v>2</v>
      </c>
      <c r="Q114" s="129" t="s">
        <v>135</v>
      </c>
      <c r="R114" s="151" t="s">
        <v>2</v>
      </c>
      <c r="S114" s="129" t="s">
        <v>135</v>
      </c>
      <c r="T114" s="151" t="s">
        <v>2</v>
      </c>
      <c r="U114" s="123" t="s">
        <v>135</v>
      </c>
      <c r="V114" s="151" t="s">
        <v>2</v>
      </c>
    </row>
    <row r="115" spans="1:22" ht="12" x14ac:dyDescent="0.25">
      <c r="A115" s="138"/>
      <c r="B115" s="185"/>
      <c r="C115" s="161"/>
      <c r="D115" s="147"/>
      <c r="E115" s="126"/>
      <c r="F115" s="152"/>
      <c r="G115" s="115"/>
      <c r="H115" s="152"/>
      <c r="I115" s="121"/>
      <c r="J115" s="152"/>
      <c r="K115" s="132"/>
      <c r="L115" s="152"/>
      <c r="M115" s="118"/>
      <c r="N115" s="152"/>
      <c r="O115" s="118"/>
      <c r="P115" s="152"/>
      <c r="Q115" s="124"/>
      <c r="R115" s="154"/>
      <c r="S115" s="124"/>
      <c r="T115" s="154"/>
      <c r="U115" s="124"/>
      <c r="V115" s="154"/>
    </row>
    <row r="116" spans="1:22" ht="12" x14ac:dyDescent="0.25">
      <c r="A116" s="135"/>
      <c r="B116" s="186" t="s">
        <v>212</v>
      </c>
      <c r="C116" s="162" t="s">
        <v>10</v>
      </c>
      <c r="D116" s="173">
        <v>350</v>
      </c>
      <c r="E116" s="179"/>
      <c r="F116" s="174"/>
      <c r="G116" s="175"/>
      <c r="H116" s="174"/>
      <c r="I116" s="176"/>
      <c r="J116" s="174"/>
      <c r="K116" s="177"/>
      <c r="L116" s="174"/>
      <c r="M116" s="178"/>
      <c r="N116" s="174"/>
      <c r="O116" s="178"/>
      <c r="P116" s="174"/>
      <c r="Q116" s="176"/>
      <c r="R116" s="174"/>
      <c r="S116" s="176"/>
      <c r="T116" s="174"/>
      <c r="U116" s="176"/>
      <c r="V116" s="174"/>
    </row>
    <row r="117" spans="1:22" ht="12" x14ac:dyDescent="0.25">
      <c r="A117" s="135"/>
      <c r="B117" s="187" t="s">
        <v>22</v>
      </c>
      <c r="C117" s="172" t="s">
        <v>213</v>
      </c>
      <c r="D117" s="144">
        <v>140</v>
      </c>
      <c r="E117" s="127"/>
      <c r="F117" s="153"/>
      <c r="G117" s="116"/>
      <c r="H117" s="153"/>
      <c r="I117" s="122"/>
      <c r="J117" s="153"/>
      <c r="K117" s="133"/>
      <c r="L117" s="153"/>
      <c r="M117" s="119"/>
      <c r="N117" s="153"/>
      <c r="O117" s="119"/>
      <c r="P117" s="150"/>
      <c r="Q117" s="156" t="s">
        <v>214</v>
      </c>
      <c r="R117" s="155">
        <v>40</v>
      </c>
      <c r="S117" s="156" t="s">
        <v>215</v>
      </c>
      <c r="T117" s="155">
        <v>50</v>
      </c>
      <c r="U117" s="156" t="s">
        <v>216</v>
      </c>
      <c r="V117" s="155">
        <v>50</v>
      </c>
    </row>
    <row r="118" spans="1:22" ht="11.4" x14ac:dyDescent="0.2">
      <c r="A118" s="135">
        <v>61</v>
      </c>
      <c r="B118" s="187" t="s">
        <v>217</v>
      </c>
      <c r="C118" s="172" t="s">
        <v>213</v>
      </c>
      <c r="D118" s="148">
        <v>45.5</v>
      </c>
      <c r="E118" s="125">
        <v>26.1</v>
      </c>
      <c r="F118" s="151">
        <v>24.5</v>
      </c>
      <c r="G118" s="114"/>
      <c r="H118" s="151"/>
      <c r="I118" s="120"/>
      <c r="J118" s="151"/>
      <c r="K118" s="134">
        <v>2.04</v>
      </c>
      <c r="L118" s="151">
        <v>21</v>
      </c>
      <c r="M118" s="117"/>
      <c r="N118" s="151"/>
      <c r="O118" s="117"/>
      <c r="P118" s="180"/>
      <c r="Q118" s="181"/>
      <c r="R118" s="154"/>
      <c r="S118" s="124"/>
      <c r="T118" s="154"/>
      <c r="U118" s="124"/>
      <c r="V118" s="154"/>
    </row>
    <row r="119" spans="1:22" ht="11.4" x14ac:dyDescent="0.2">
      <c r="A119" s="135">
        <v>62</v>
      </c>
      <c r="B119" s="187" t="s">
        <v>218</v>
      </c>
      <c r="C119" s="172" t="s">
        <v>213</v>
      </c>
      <c r="D119" s="148">
        <v>30</v>
      </c>
      <c r="E119" s="125"/>
      <c r="F119" s="151"/>
      <c r="G119" s="114">
        <v>65.3</v>
      </c>
      <c r="H119" s="151">
        <v>7</v>
      </c>
      <c r="I119" s="120"/>
      <c r="J119" s="151"/>
      <c r="K119" s="134"/>
      <c r="L119" s="151"/>
      <c r="M119" s="117"/>
      <c r="N119" s="151"/>
      <c r="O119" s="117">
        <v>6.57</v>
      </c>
      <c r="P119" s="180">
        <v>23</v>
      </c>
      <c r="Q119" s="182"/>
      <c r="R119" s="152"/>
      <c r="S119" s="121"/>
      <c r="T119" s="152"/>
      <c r="U119" s="121"/>
      <c r="V119" s="152"/>
    </row>
    <row r="120" spans="1:22" ht="11.4" x14ac:dyDescent="0.2">
      <c r="A120" s="135">
        <v>63</v>
      </c>
      <c r="B120" s="187" t="s">
        <v>219</v>
      </c>
      <c r="C120" s="172" t="s">
        <v>213</v>
      </c>
      <c r="D120" s="148">
        <v>30.5</v>
      </c>
      <c r="E120" s="125">
        <v>27.6</v>
      </c>
      <c r="F120" s="151">
        <v>15.5</v>
      </c>
      <c r="G120" s="114"/>
      <c r="H120" s="151"/>
      <c r="I120" s="120"/>
      <c r="J120" s="151"/>
      <c r="K120" s="134"/>
      <c r="L120" s="151"/>
      <c r="M120" s="193">
        <v>64</v>
      </c>
      <c r="N120" s="151">
        <v>15</v>
      </c>
      <c r="O120" s="117"/>
      <c r="P120" s="180"/>
      <c r="Q120" s="182"/>
      <c r="R120" s="152"/>
      <c r="S120" s="121"/>
      <c r="T120" s="152"/>
      <c r="U120" s="121"/>
      <c r="V120" s="152"/>
    </row>
    <row r="121" spans="1:22" ht="11.4" x14ac:dyDescent="0.2">
      <c r="A121" s="135">
        <v>64</v>
      </c>
      <c r="B121" s="187" t="s">
        <v>220</v>
      </c>
      <c r="C121" s="172" t="s">
        <v>213</v>
      </c>
      <c r="D121" s="148">
        <v>37</v>
      </c>
      <c r="E121" s="125"/>
      <c r="F121" s="151"/>
      <c r="G121" s="114">
        <v>60.9</v>
      </c>
      <c r="H121" s="151">
        <v>18</v>
      </c>
      <c r="I121" s="120"/>
      <c r="J121" s="151"/>
      <c r="K121" s="134">
        <v>1.94</v>
      </c>
      <c r="L121" s="151">
        <v>19</v>
      </c>
      <c r="M121" s="117"/>
      <c r="N121" s="151"/>
      <c r="O121" s="117"/>
      <c r="P121" s="180"/>
      <c r="Q121" s="182"/>
      <c r="R121" s="152"/>
      <c r="S121" s="121"/>
      <c r="T121" s="152"/>
      <c r="U121" s="121"/>
      <c r="V121" s="152"/>
    </row>
    <row r="122" spans="1:22" ht="11.4" x14ac:dyDescent="0.2">
      <c r="A122" s="135">
        <v>65</v>
      </c>
      <c r="B122" s="187" t="s">
        <v>221</v>
      </c>
      <c r="C122" s="172" t="s">
        <v>213</v>
      </c>
      <c r="D122" s="148">
        <v>40</v>
      </c>
      <c r="E122" s="125"/>
      <c r="F122" s="151"/>
      <c r="G122" s="114"/>
      <c r="H122" s="151"/>
      <c r="I122" s="120" t="s">
        <v>222</v>
      </c>
      <c r="J122" s="151">
        <v>17</v>
      </c>
      <c r="K122" s="134"/>
      <c r="L122" s="151"/>
      <c r="M122" s="193">
        <v>69</v>
      </c>
      <c r="N122" s="151">
        <v>23</v>
      </c>
      <c r="O122" s="117"/>
      <c r="P122" s="180"/>
      <c r="Q122" s="182"/>
      <c r="R122" s="152"/>
      <c r="S122" s="121"/>
      <c r="T122" s="152"/>
      <c r="U122" s="121"/>
      <c r="V122" s="152"/>
    </row>
    <row r="123" spans="1:22" ht="11.4" x14ac:dyDescent="0.2">
      <c r="A123" s="135">
        <v>66</v>
      </c>
      <c r="B123" s="187" t="s">
        <v>223</v>
      </c>
      <c r="C123" s="172" t="s">
        <v>213</v>
      </c>
      <c r="D123" s="148">
        <v>27</v>
      </c>
      <c r="E123" s="125"/>
      <c r="F123" s="151"/>
      <c r="G123" s="114"/>
      <c r="H123" s="151"/>
      <c r="I123" s="120" t="s">
        <v>224</v>
      </c>
      <c r="J123" s="151">
        <v>19</v>
      </c>
      <c r="K123" s="134"/>
      <c r="L123" s="151"/>
      <c r="M123" s="117"/>
      <c r="N123" s="151"/>
      <c r="O123" s="117">
        <v>3.61</v>
      </c>
      <c r="P123" s="180">
        <v>8</v>
      </c>
      <c r="Q123" s="182"/>
      <c r="R123" s="152"/>
      <c r="S123" s="121"/>
      <c r="T123" s="152"/>
      <c r="U123" s="121"/>
      <c r="V123" s="152"/>
    </row>
    <row r="124" spans="1:22" ht="11.4" x14ac:dyDescent="0.2">
      <c r="A124" s="135"/>
      <c r="B124" s="187"/>
      <c r="C124" s="172" t="s">
        <v>213</v>
      </c>
      <c r="D124" s="148" t="s">
        <v>20</v>
      </c>
      <c r="E124" s="125"/>
      <c r="F124" s="151"/>
      <c r="G124" s="114"/>
      <c r="H124" s="151"/>
      <c r="I124" s="120"/>
      <c r="J124" s="151"/>
      <c r="K124" s="134"/>
      <c r="L124" s="151"/>
      <c r="M124" s="117"/>
      <c r="N124" s="151"/>
      <c r="O124" s="117"/>
      <c r="P124" s="151"/>
      <c r="Q124" s="182"/>
      <c r="R124" s="152"/>
      <c r="S124" s="121"/>
      <c r="T124" s="152"/>
      <c r="U124" s="121"/>
      <c r="V124" s="152"/>
    </row>
    <row r="125" spans="1:22" ht="11.4" x14ac:dyDescent="0.2">
      <c r="A125" s="112"/>
      <c r="B125" s="112"/>
      <c r="C125" s="112"/>
      <c r="D125" s="112"/>
      <c r="E125" s="157"/>
      <c r="F125" s="154"/>
      <c r="G125" s="158"/>
      <c r="H125" s="154"/>
      <c r="I125" s="124"/>
      <c r="J125" s="154"/>
      <c r="K125" s="159"/>
      <c r="L125" s="154"/>
      <c r="M125" s="160"/>
      <c r="N125" s="154"/>
      <c r="O125" s="160"/>
      <c r="P125" s="154"/>
      <c r="Q125" s="121"/>
      <c r="R125" s="152"/>
      <c r="S125" s="121"/>
      <c r="T125" s="152"/>
      <c r="U125" s="121"/>
      <c r="V125" s="152"/>
    </row>
    <row r="126" spans="1:22" ht="11.4" x14ac:dyDescent="0.2">
      <c r="A126" s="139"/>
      <c r="B126" s="189"/>
      <c r="C126" s="113"/>
      <c r="D126" s="113"/>
      <c r="E126" s="126"/>
      <c r="F126" s="152"/>
      <c r="G126" s="115"/>
      <c r="H126" s="152"/>
      <c r="I126" s="121"/>
      <c r="J126" s="152"/>
      <c r="K126" s="132"/>
      <c r="L126" s="152"/>
      <c r="M126" s="118"/>
      <c r="N126" s="152"/>
      <c r="O126" s="118"/>
      <c r="P126" s="152"/>
      <c r="Q126" s="121"/>
      <c r="R126" s="152"/>
      <c r="S126" s="121"/>
      <c r="T126" s="152"/>
      <c r="U126" s="121"/>
      <c r="V126" s="152"/>
    </row>
    <row r="127" spans="1:22" x14ac:dyDescent="0.2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</row>
    <row r="128" spans="1:22" ht="12" x14ac:dyDescent="0.25">
      <c r="A128" s="135"/>
      <c r="B128" s="186" t="s">
        <v>225</v>
      </c>
      <c r="C128" s="162" t="s">
        <v>10</v>
      </c>
      <c r="D128" s="173">
        <v>219.5</v>
      </c>
      <c r="E128" s="179"/>
      <c r="F128" s="174"/>
      <c r="G128" s="175"/>
      <c r="H128" s="174"/>
      <c r="I128" s="176"/>
      <c r="J128" s="174"/>
      <c r="K128" s="177"/>
      <c r="L128" s="174"/>
      <c r="M128" s="178"/>
      <c r="N128" s="174"/>
      <c r="O128" s="178"/>
      <c r="P128" s="174"/>
      <c r="Q128" s="176"/>
      <c r="R128" s="174"/>
      <c r="S128" s="176"/>
      <c r="T128" s="174"/>
      <c r="U128" s="176"/>
      <c r="V128" s="174"/>
    </row>
    <row r="129" spans="1:22" ht="12" x14ac:dyDescent="0.25">
      <c r="A129" s="135"/>
      <c r="B129" s="187" t="s">
        <v>22</v>
      </c>
      <c r="C129" s="172" t="s">
        <v>226</v>
      </c>
      <c r="D129" s="144">
        <v>85</v>
      </c>
      <c r="E129" s="127"/>
      <c r="F129" s="153"/>
      <c r="G129" s="116"/>
      <c r="H129" s="153"/>
      <c r="I129" s="122"/>
      <c r="J129" s="153"/>
      <c r="K129" s="133"/>
      <c r="L129" s="153"/>
      <c r="M129" s="119"/>
      <c r="N129" s="153"/>
      <c r="O129" s="119"/>
      <c r="P129" s="150"/>
      <c r="Q129" s="156" t="s">
        <v>227</v>
      </c>
      <c r="R129" s="155">
        <v>20</v>
      </c>
      <c r="S129" s="156" t="s">
        <v>228</v>
      </c>
      <c r="T129" s="155">
        <v>35</v>
      </c>
      <c r="U129" s="156" t="s">
        <v>229</v>
      </c>
      <c r="V129" s="155">
        <v>30</v>
      </c>
    </row>
    <row r="130" spans="1:22" ht="11.4" x14ac:dyDescent="0.2">
      <c r="A130" s="135">
        <v>67</v>
      </c>
      <c r="B130" s="187" t="s">
        <v>230</v>
      </c>
      <c r="C130" s="172" t="s">
        <v>226</v>
      </c>
      <c r="D130" s="148">
        <v>30.5</v>
      </c>
      <c r="E130" s="125"/>
      <c r="F130" s="151"/>
      <c r="G130" s="114">
        <v>62.4</v>
      </c>
      <c r="H130" s="151">
        <v>12</v>
      </c>
      <c r="I130" s="120"/>
      <c r="J130" s="151"/>
      <c r="K130" s="134"/>
      <c r="L130" s="151"/>
      <c r="M130" s="193">
        <v>67</v>
      </c>
      <c r="N130" s="151">
        <v>18.5</v>
      </c>
      <c r="O130" s="117"/>
      <c r="P130" s="180"/>
      <c r="Q130" s="181"/>
      <c r="R130" s="154"/>
      <c r="S130" s="124"/>
      <c r="T130" s="154"/>
      <c r="U130" s="124"/>
      <c r="V130" s="154"/>
    </row>
    <row r="131" spans="1:22" ht="11.4" x14ac:dyDescent="0.2">
      <c r="A131" s="135">
        <v>68</v>
      </c>
      <c r="B131" s="187" t="s">
        <v>231</v>
      </c>
      <c r="C131" s="172" t="s">
        <v>226</v>
      </c>
      <c r="D131" s="148">
        <v>24</v>
      </c>
      <c r="E131" s="125">
        <v>28.9</v>
      </c>
      <c r="F131" s="151">
        <v>9</v>
      </c>
      <c r="G131" s="114"/>
      <c r="H131" s="151"/>
      <c r="I131" s="120"/>
      <c r="J131" s="151"/>
      <c r="K131" s="134"/>
      <c r="L131" s="151"/>
      <c r="M131" s="117"/>
      <c r="N131" s="151"/>
      <c r="O131" s="117">
        <v>5.29</v>
      </c>
      <c r="P131" s="180">
        <v>15</v>
      </c>
      <c r="Q131" s="182"/>
      <c r="R131" s="152"/>
      <c r="S131" s="121"/>
      <c r="T131" s="152"/>
      <c r="U131" s="121"/>
      <c r="V131" s="152"/>
    </row>
    <row r="132" spans="1:22" ht="11.4" x14ac:dyDescent="0.2">
      <c r="A132" s="135">
        <v>69</v>
      </c>
      <c r="B132" s="187" t="s">
        <v>232</v>
      </c>
      <c r="C132" s="172" t="s">
        <v>226</v>
      </c>
      <c r="D132" s="148">
        <v>20</v>
      </c>
      <c r="E132" s="125">
        <v>28.3</v>
      </c>
      <c r="F132" s="151">
        <v>11</v>
      </c>
      <c r="G132" s="114"/>
      <c r="H132" s="151"/>
      <c r="I132" s="120"/>
      <c r="J132" s="151"/>
      <c r="K132" s="134"/>
      <c r="L132" s="151"/>
      <c r="M132" s="117"/>
      <c r="N132" s="151"/>
      <c r="O132" s="117">
        <v>3.71</v>
      </c>
      <c r="P132" s="180">
        <v>9</v>
      </c>
      <c r="Q132" s="182"/>
      <c r="R132" s="152"/>
      <c r="S132" s="121"/>
      <c r="T132" s="152"/>
      <c r="U132" s="121"/>
      <c r="V132" s="152"/>
    </row>
    <row r="133" spans="1:22" ht="11.4" x14ac:dyDescent="0.2">
      <c r="A133" s="135">
        <v>70</v>
      </c>
      <c r="B133" s="187" t="s">
        <v>233</v>
      </c>
      <c r="C133" s="172" t="s">
        <v>226</v>
      </c>
      <c r="D133" s="148">
        <v>13</v>
      </c>
      <c r="E133" s="125"/>
      <c r="F133" s="151"/>
      <c r="G133" s="114">
        <v>62.3</v>
      </c>
      <c r="H133" s="151">
        <v>13</v>
      </c>
      <c r="I133" s="120"/>
      <c r="J133" s="151"/>
      <c r="K133" s="134"/>
      <c r="L133" s="151"/>
      <c r="M133" s="117"/>
      <c r="N133" s="151"/>
      <c r="O133" s="117"/>
      <c r="P133" s="180"/>
      <c r="Q133" s="182"/>
      <c r="R133" s="152"/>
      <c r="S133" s="121"/>
      <c r="T133" s="152"/>
      <c r="U133" s="121"/>
      <c r="V133" s="152"/>
    </row>
    <row r="134" spans="1:22" ht="11.4" x14ac:dyDescent="0.2">
      <c r="A134" s="135">
        <v>71</v>
      </c>
      <c r="B134" s="187" t="s">
        <v>234</v>
      </c>
      <c r="C134" s="172" t="s">
        <v>226</v>
      </c>
      <c r="D134" s="148">
        <v>14</v>
      </c>
      <c r="E134" s="125"/>
      <c r="F134" s="151"/>
      <c r="G134" s="114"/>
      <c r="H134" s="151"/>
      <c r="I134" s="120" t="s">
        <v>235</v>
      </c>
      <c r="J134" s="151">
        <v>14</v>
      </c>
      <c r="K134" s="134"/>
      <c r="L134" s="151"/>
      <c r="M134" s="117"/>
      <c r="N134" s="151"/>
      <c r="O134" s="117"/>
      <c r="P134" s="180"/>
      <c r="Q134" s="182"/>
      <c r="R134" s="152"/>
      <c r="S134" s="121"/>
      <c r="T134" s="152"/>
      <c r="U134" s="121"/>
      <c r="V134" s="152"/>
    </row>
    <row r="135" spans="1:22" ht="11.4" x14ac:dyDescent="0.2">
      <c r="A135" s="135">
        <v>72</v>
      </c>
      <c r="B135" s="187" t="s">
        <v>236</v>
      </c>
      <c r="C135" s="172" t="s">
        <v>226</v>
      </c>
      <c r="D135" s="148">
        <v>33</v>
      </c>
      <c r="E135" s="125"/>
      <c r="F135" s="151"/>
      <c r="G135" s="114"/>
      <c r="H135" s="151"/>
      <c r="I135" s="120" t="s">
        <v>237</v>
      </c>
      <c r="J135" s="151">
        <v>10</v>
      </c>
      <c r="K135" s="134"/>
      <c r="L135" s="151"/>
      <c r="M135" s="193">
        <v>69</v>
      </c>
      <c r="N135" s="151">
        <v>23</v>
      </c>
      <c r="O135" s="117"/>
      <c r="P135" s="180"/>
      <c r="Q135" s="182"/>
      <c r="R135" s="152"/>
      <c r="S135" s="121"/>
      <c r="T135" s="152"/>
      <c r="U135" s="121"/>
      <c r="V135" s="152"/>
    </row>
    <row r="136" spans="1:22" ht="11.4" x14ac:dyDescent="0.2">
      <c r="A136" s="135"/>
      <c r="B136" s="187"/>
      <c r="C136" s="172" t="s">
        <v>226</v>
      </c>
      <c r="D136" s="148" t="s">
        <v>20</v>
      </c>
      <c r="E136" s="125"/>
      <c r="F136" s="151"/>
      <c r="G136" s="114"/>
      <c r="H136" s="151"/>
      <c r="I136" s="120"/>
      <c r="J136" s="151"/>
      <c r="K136" s="134"/>
      <c r="L136" s="151"/>
      <c r="M136" s="117"/>
      <c r="N136" s="151"/>
      <c r="O136" s="117"/>
      <c r="P136" s="151"/>
      <c r="Q136" s="182"/>
      <c r="R136" s="152"/>
      <c r="S136" s="121"/>
      <c r="T136" s="152"/>
      <c r="U136" s="121"/>
      <c r="V136" s="152"/>
    </row>
    <row r="137" spans="1:22" x14ac:dyDescent="0.2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</row>
    <row r="138" spans="1:22" x14ac:dyDescent="0.2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</row>
    <row r="139" spans="1:22" ht="12" x14ac:dyDescent="0.25">
      <c r="A139" s="135"/>
      <c r="B139" s="186" t="s">
        <v>238</v>
      </c>
      <c r="C139" s="162" t="s">
        <v>10</v>
      </c>
      <c r="D139" s="173">
        <v>246.5</v>
      </c>
      <c r="E139" s="179"/>
      <c r="F139" s="174"/>
      <c r="G139" s="175"/>
      <c r="H139" s="174"/>
      <c r="I139" s="176"/>
      <c r="J139" s="174"/>
      <c r="K139" s="177"/>
      <c r="L139" s="174"/>
      <c r="M139" s="178"/>
      <c r="N139" s="174"/>
      <c r="O139" s="178"/>
      <c r="P139" s="174"/>
      <c r="Q139" s="176"/>
      <c r="R139" s="174"/>
      <c r="S139" s="176"/>
      <c r="T139" s="174"/>
      <c r="U139" s="176"/>
      <c r="V139" s="174"/>
    </row>
    <row r="140" spans="1:22" ht="12" x14ac:dyDescent="0.25">
      <c r="A140" s="135"/>
      <c r="B140" s="187" t="s">
        <v>22</v>
      </c>
      <c r="C140" s="172" t="s">
        <v>239</v>
      </c>
      <c r="D140" s="144">
        <v>87.5</v>
      </c>
      <c r="E140" s="127"/>
      <c r="F140" s="153"/>
      <c r="G140" s="116"/>
      <c r="H140" s="153"/>
      <c r="I140" s="122"/>
      <c r="J140" s="153"/>
      <c r="K140" s="133"/>
      <c r="L140" s="153"/>
      <c r="M140" s="119"/>
      <c r="N140" s="153"/>
      <c r="O140" s="119"/>
      <c r="P140" s="150"/>
      <c r="Q140" s="156" t="s">
        <v>240</v>
      </c>
      <c r="R140" s="155">
        <v>30</v>
      </c>
      <c r="S140" s="156" t="s">
        <v>241</v>
      </c>
      <c r="T140" s="155">
        <v>12.5</v>
      </c>
      <c r="U140" s="156" t="s">
        <v>242</v>
      </c>
      <c r="V140" s="155">
        <v>45</v>
      </c>
    </row>
    <row r="141" spans="1:22" ht="11.4" x14ac:dyDescent="0.2">
      <c r="A141" s="135">
        <v>73</v>
      </c>
      <c r="B141" s="187" t="s">
        <v>243</v>
      </c>
      <c r="C141" s="172" t="s">
        <v>239</v>
      </c>
      <c r="D141" s="148">
        <v>27.5</v>
      </c>
      <c r="E141" s="125"/>
      <c r="F141" s="151"/>
      <c r="G141" s="114">
        <v>62</v>
      </c>
      <c r="H141" s="151">
        <v>14</v>
      </c>
      <c r="I141" s="120"/>
      <c r="J141" s="151"/>
      <c r="K141" s="134"/>
      <c r="L141" s="151"/>
      <c r="M141" s="193">
        <v>62</v>
      </c>
      <c r="N141" s="151">
        <v>13.5</v>
      </c>
      <c r="O141" s="117"/>
      <c r="P141" s="180"/>
      <c r="Q141" s="181"/>
      <c r="R141" s="154"/>
      <c r="S141" s="124"/>
      <c r="T141" s="154"/>
      <c r="U141" s="124"/>
      <c r="V141" s="154"/>
    </row>
    <row r="142" spans="1:22" ht="11.4" x14ac:dyDescent="0.2">
      <c r="A142" s="135">
        <v>74</v>
      </c>
      <c r="B142" s="187" t="s">
        <v>244</v>
      </c>
      <c r="C142" s="172" t="s">
        <v>239</v>
      </c>
      <c r="D142" s="148">
        <v>27.5</v>
      </c>
      <c r="E142" s="125"/>
      <c r="F142" s="151"/>
      <c r="G142" s="114"/>
      <c r="H142" s="151"/>
      <c r="I142" s="120" t="s">
        <v>245</v>
      </c>
      <c r="J142" s="151">
        <v>20</v>
      </c>
      <c r="K142" s="134"/>
      <c r="L142" s="151"/>
      <c r="M142" s="193">
        <v>58</v>
      </c>
      <c r="N142" s="151">
        <v>7.5</v>
      </c>
      <c r="O142" s="117"/>
      <c r="P142" s="180"/>
      <c r="Q142" s="182"/>
      <c r="R142" s="152"/>
      <c r="S142" s="121"/>
      <c r="T142" s="152"/>
      <c r="U142" s="121"/>
      <c r="V142" s="152"/>
    </row>
    <row r="143" spans="1:22" ht="11.4" x14ac:dyDescent="0.2">
      <c r="A143" s="135">
        <v>75</v>
      </c>
      <c r="B143" s="187" t="s">
        <v>246</v>
      </c>
      <c r="C143" s="172" t="s">
        <v>239</v>
      </c>
      <c r="D143" s="148">
        <v>40</v>
      </c>
      <c r="E143" s="125"/>
      <c r="F143" s="151"/>
      <c r="G143" s="114">
        <v>61.8</v>
      </c>
      <c r="H143" s="151">
        <v>15</v>
      </c>
      <c r="I143" s="120"/>
      <c r="J143" s="151"/>
      <c r="K143" s="134"/>
      <c r="L143" s="151"/>
      <c r="M143" s="117"/>
      <c r="N143" s="151"/>
      <c r="O143" s="117">
        <v>6.86</v>
      </c>
      <c r="P143" s="180">
        <v>25</v>
      </c>
      <c r="Q143" s="182"/>
      <c r="R143" s="152"/>
      <c r="S143" s="121"/>
      <c r="T143" s="152"/>
      <c r="U143" s="121"/>
      <c r="V143" s="152"/>
    </row>
    <row r="144" spans="1:22" ht="11.4" x14ac:dyDescent="0.2">
      <c r="A144" s="135">
        <v>76</v>
      </c>
      <c r="B144" s="187" t="s">
        <v>247</v>
      </c>
      <c r="C144" s="172" t="s">
        <v>239</v>
      </c>
      <c r="D144" s="148">
        <v>38</v>
      </c>
      <c r="E144" s="125"/>
      <c r="F144" s="151"/>
      <c r="G144" s="114"/>
      <c r="H144" s="151"/>
      <c r="I144" s="120" t="s">
        <v>222</v>
      </c>
      <c r="J144" s="151">
        <v>17</v>
      </c>
      <c r="K144" s="134"/>
      <c r="L144" s="151"/>
      <c r="M144" s="117"/>
      <c r="N144" s="151"/>
      <c r="O144" s="117">
        <v>5.8</v>
      </c>
      <c r="P144" s="180">
        <v>21</v>
      </c>
      <c r="Q144" s="182"/>
      <c r="R144" s="152"/>
      <c r="S144" s="121"/>
      <c r="T144" s="152"/>
      <c r="U144" s="121"/>
      <c r="V144" s="152"/>
    </row>
    <row r="145" spans="1:22" ht="11.4" x14ac:dyDescent="0.2">
      <c r="A145" s="135">
        <v>77</v>
      </c>
      <c r="B145" s="187" t="s">
        <v>248</v>
      </c>
      <c r="C145" s="172" t="s">
        <v>239</v>
      </c>
      <c r="D145" s="148">
        <v>17</v>
      </c>
      <c r="E145" s="125">
        <v>29</v>
      </c>
      <c r="F145" s="151">
        <v>8</v>
      </c>
      <c r="G145" s="114"/>
      <c r="H145" s="151"/>
      <c r="I145" s="120"/>
      <c r="J145" s="151"/>
      <c r="K145" s="134">
        <v>1.79</v>
      </c>
      <c r="L145" s="151">
        <v>9</v>
      </c>
      <c r="M145" s="117"/>
      <c r="N145" s="151"/>
      <c r="O145" s="117"/>
      <c r="P145" s="180"/>
      <c r="Q145" s="182"/>
      <c r="R145" s="152"/>
      <c r="S145" s="121"/>
      <c r="T145" s="152"/>
      <c r="U145" s="121"/>
      <c r="V145" s="152"/>
    </row>
    <row r="146" spans="1:22" ht="11.4" x14ac:dyDescent="0.2">
      <c r="A146" s="135">
        <v>78</v>
      </c>
      <c r="B146" s="187" t="s">
        <v>249</v>
      </c>
      <c r="C146" s="172" t="s">
        <v>239</v>
      </c>
      <c r="D146" s="148">
        <v>9</v>
      </c>
      <c r="E146" s="125">
        <v>30.8</v>
      </c>
      <c r="F146" s="151">
        <v>3</v>
      </c>
      <c r="G146" s="114"/>
      <c r="H146" s="151"/>
      <c r="I146" s="120"/>
      <c r="J146" s="151"/>
      <c r="K146" s="134">
        <v>1.56</v>
      </c>
      <c r="L146" s="151">
        <v>6</v>
      </c>
      <c r="M146" s="117"/>
      <c r="N146" s="151"/>
      <c r="O146" s="117"/>
      <c r="P146" s="180"/>
      <c r="Q146" s="182"/>
      <c r="R146" s="152"/>
      <c r="S146" s="121"/>
      <c r="T146" s="152"/>
      <c r="U146" s="121"/>
      <c r="V146" s="152"/>
    </row>
    <row r="147" spans="1:22" ht="11.4" x14ac:dyDescent="0.2">
      <c r="A147" s="135"/>
      <c r="B147" s="187"/>
      <c r="C147" s="172" t="s">
        <v>239</v>
      </c>
      <c r="D147" s="148" t="s">
        <v>20</v>
      </c>
      <c r="E147" s="125"/>
      <c r="F147" s="151"/>
      <c r="G147" s="114"/>
      <c r="H147" s="151"/>
      <c r="I147" s="120"/>
      <c r="J147" s="151"/>
      <c r="K147" s="134"/>
      <c r="L147" s="151"/>
      <c r="M147" s="117"/>
      <c r="N147" s="151"/>
      <c r="O147" s="117"/>
      <c r="P147" s="151"/>
      <c r="Q147" s="182"/>
      <c r="R147" s="152"/>
      <c r="S147" s="121"/>
      <c r="T147" s="152"/>
      <c r="U147" s="121"/>
      <c r="V147" s="152"/>
    </row>
    <row r="148" spans="1:22" ht="11.4" x14ac:dyDescent="0.2">
      <c r="A148" s="139"/>
      <c r="B148" s="189"/>
      <c r="C148" s="152"/>
      <c r="D148" s="149"/>
      <c r="E148" s="126"/>
      <c r="F148" s="152"/>
      <c r="G148" s="115"/>
      <c r="H148" s="152"/>
      <c r="I148" s="106"/>
      <c r="J148" s="107"/>
      <c r="K148" s="140"/>
      <c r="L148" s="152"/>
      <c r="M148" s="118"/>
      <c r="N148" s="152"/>
      <c r="O148" s="118"/>
      <c r="P148" s="152"/>
      <c r="Q148" s="141"/>
      <c r="R148" s="152"/>
      <c r="S148" s="141"/>
      <c r="T148" s="152"/>
      <c r="U148" s="141"/>
      <c r="V148" s="152"/>
    </row>
    <row r="149" spans="1:22" ht="11.4" x14ac:dyDescent="0.2">
      <c r="A149" s="139"/>
      <c r="B149" s="189"/>
      <c r="C149" s="152"/>
      <c r="D149" s="149"/>
      <c r="E149" s="142"/>
      <c r="F149" s="152"/>
      <c r="G149" s="115"/>
      <c r="H149" s="152"/>
      <c r="I149" s="108"/>
      <c r="J149" s="109"/>
      <c r="K149" s="140"/>
      <c r="L149" s="152"/>
      <c r="M149" s="118"/>
      <c r="N149" s="152"/>
      <c r="O149" s="118"/>
      <c r="P149" s="152"/>
      <c r="Q149" s="141"/>
      <c r="R149" s="152"/>
      <c r="S149" s="141"/>
      <c r="T149" s="152"/>
      <c r="U149" s="141"/>
      <c r="V149" s="152"/>
    </row>
    <row r="150" spans="1:22" ht="11.4" x14ac:dyDescent="0.2">
      <c r="A150" s="136" t="s">
        <v>0</v>
      </c>
      <c r="B150" s="183" t="s">
        <v>7</v>
      </c>
      <c r="C150" s="170" t="s">
        <v>18</v>
      </c>
      <c r="D150" s="145" t="s">
        <v>8</v>
      </c>
      <c r="E150" s="163" t="s">
        <v>6</v>
      </c>
      <c r="F150" s="164"/>
      <c r="G150" s="163" t="s">
        <v>11</v>
      </c>
      <c r="H150" s="164"/>
      <c r="I150" s="168" t="s">
        <v>12</v>
      </c>
      <c r="J150" s="169"/>
      <c r="K150" s="165" t="s">
        <v>13</v>
      </c>
      <c r="L150" s="164"/>
      <c r="M150" s="166" t="s">
        <v>21</v>
      </c>
      <c r="N150" s="164"/>
      <c r="O150" s="166" t="s">
        <v>14</v>
      </c>
      <c r="P150" s="164"/>
      <c r="Q150" s="167" t="s">
        <v>133</v>
      </c>
      <c r="R150" s="164"/>
      <c r="S150" s="167" t="s">
        <v>15</v>
      </c>
      <c r="T150" s="164"/>
      <c r="U150" s="167" t="s">
        <v>134</v>
      </c>
      <c r="V150" s="164"/>
    </row>
    <row r="151" spans="1:22" ht="11.4" x14ac:dyDescent="0.2">
      <c r="A151" s="137"/>
      <c r="B151" s="184"/>
      <c r="C151" s="171"/>
      <c r="D151" s="146" t="s">
        <v>9</v>
      </c>
      <c r="E151" s="128" t="s">
        <v>135</v>
      </c>
      <c r="F151" s="151" t="s">
        <v>2</v>
      </c>
      <c r="G151" s="128" t="s">
        <v>135</v>
      </c>
      <c r="H151" s="151" t="s">
        <v>2</v>
      </c>
      <c r="I151" s="143" t="s">
        <v>135</v>
      </c>
      <c r="J151" s="151" t="s">
        <v>2</v>
      </c>
      <c r="K151" s="131" t="s">
        <v>4</v>
      </c>
      <c r="L151" s="151" t="s">
        <v>2</v>
      </c>
      <c r="M151" s="130" t="s">
        <v>3</v>
      </c>
      <c r="N151" s="151" t="s">
        <v>2</v>
      </c>
      <c r="O151" s="130" t="s">
        <v>3</v>
      </c>
      <c r="P151" s="151" t="s">
        <v>2</v>
      </c>
      <c r="Q151" s="129" t="s">
        <v>135</v>
      </c>
      <c r="R151" s="151" t="s">
        <v>2</v>
      </c>
      <c r="S151" s="129" t="s">
        <v>135</v>
      </c>
      <c r="T151" s="151" t="s">
        <v>2</v>
      </c>
      <c r="U151" s="123" t="s">
        <v>135</v>
      </c>
      <c r="V151" s="151" t="s">
        <v>2</v>
      </c>
    </row>
    <row r="152" spans="1:22" ht="12" x14ac:dyDescent="0.25">
      <c r="A152" s="138"/>
      <c r="B152" s="185"/>
      <c r="C152" s="161"/>
      <c r="D152" s="147"/>
      <c r="E152" s="126"/>
      <c r="F152" s="152"/>
      <c r="G152" s="115"/>
      <c r="H152" s="152"/>
      <c r="I152" s="121"/>
      <c r="J152" s="152"/>
      <c r="K152" s="132"/>
      <c r="L152" s="152"/>
      <c r="M152" s="118"/>
      <c r="N152" s="152"/>
      <c r="O152" s="118"/>
      <c r="P152" s="152"/>
      <c r="Q152" s="124"/>
      <c r="R152" s="154"/>
      <c r="S152" s="124"/>
      <c r="T152" s="154"/>
      <c r="U152" s="124"/>
      <c r="V152" s="154"/>
    </row>
    <row r="153" spans="1:22" ht="12" x14ac:dyDescent="0.25">
      <c r="A153" s="135"/>
      <c r="B153" s="186" t="s">
        <v>250</v>
      </c>
      <c r="C153" s="162" t="s">
        <v>10</v>
      </c>
      <c r="D153" s="173">
        <v>187.5</v>
      </c>
      <c r="E153" s="179"/>
      <c r="F153" s="174"/>
      <c r="G153" s="175"/>
      <c r="H153" s="174"/>
      <c r="I153" s="176"/>
      <c r="J153" s="174"/>
      <c r="K153" s="177"/>
      <c r="L153" s="174"/>
      <c r="M153" s="178"/>
      <c r="N153" s="174"/>
      <c r="O153" s="178"/>
      <c r="P153" s="174"/>
      <c r="Q153" s="176"/>
      <c r="R153" s="174"/>
      <c r="S153" s="176"/>
      <c r="T153" s="174"/>
      <c r="U153" s="176"/>
      <c r="V153" s="174"/>
    </row>
    <row r="154" spans="1:22" ht="12" x14ac:dyDescent="0.25">
      <c r="A154" s="135"/>
      <c r="B154" s="187" t="s">
        <v>22</v>
      </c>
      <c r="C154" s="172" t="s">
        <v>251</v>
      </c>
      <c r="D154" s="144">
        <v>57.5</v>
      </c>
      <c r="E154" s="127"/>
      <c r="F154" s="153"/>
      <c r="G154" s="116"/>
      <c r="H154" s="153"/>
      <c r="I154" s="122"/>
      <c r="J154" s="153"/>
      <c r="K154" s="133"/>
      <c r="L154" s="153"/>
      <c r="M154" s="119"/>
      <c r="N154" s="153"/>
      <c r="O154" s="119"/>
      <c r="P154" s="150"/>
      <c r="Q154" s="190" t="s">
        <v>252</v>
      </c>
      <c r="R154" s="191">
        <v>25</v>
      </c>
      <c r="S154" s="190" t="s">
        <v>241</v>
      </c>
      <c r="T154" s="191">
        <v>12.5</v>
      </c>
      <c r="U154" s="190" t="s">
        <v>253</v>
      </c>
      <c r="V154" s="191">
        <v>20</v>
      </c>
    </row>
    <row r="155" spans="1:22" ht="11.4" x14ac:dyDescent="0.2">
      <c r="A155" s="135">
        <v>79</v>
      </c>
      <c r="B155" s="187" t="s">
        <v>254</v>
      </c>
      <c r="C155" s="172" t="s">
        <v>251</v>
      </c>
      <c r="D155" s="148">
        <v>36</v>
      </c>
      <c r="E155" s="125">
        <v>27.8</v>
      </c>
      <c r="F155" s="151">
        <v>14</v>
      </c>
      <c r="G155" s="114"/>
      <c r="H155" s="151"/>
      <c r="I155" s="120"/>
      <c r="J155" s="151"/>
      <c r="K155" s="134">
        <v>2.06</v>
      </c>
      <c r="L155" s="151">
        <v>22</v>
      </c>
      <c r="M155" s="117"/>
      <c r="N155" s="151"/>
      <c r="O155" s="117"/>
      <c r="P155" s="180"/>
      <c r="Q155" s="181"/>
      <c r="R155" s="154"/>
      <c r="S155" s="124"/>
      <c r="T155" s="154"/>
      <c r="U155" s="124"/>
      <c r="V155" s="154"/>
    </row>
    <row r="156" spans="1:22" ht="11.4" x14ac:dyDescent="0.2">
      <c r="A156" s="135">
        <v>80</v>
      </c>
      <c r="B156" s="187" t="s">
        <v>255</v>
      </c>
      <c r="C156" s="172" t="s">
        <v>251</v>
      </c>
      <c r="D156" s="148">
        <v>29</v>
      </c>
      <c r="E156" s="125"/>
      <c r="F156" s="151"/>
      <c r="G156" s="114"/>
      <c r="H156" s="151"/>
      <c r="I156" s="120" t="s">
        <v>256</v>
      </c>
      <c r="J156" s="151">
        <v>21</v>
      </c>
      <c r="K156" s="134">
        <v>1.72</v>
      </c>
      <c r="L156" s="151">
        <v>8</v>
      </c>
      <c r="M156" s="117"/>
      <c r="N156" s="151"/>
      <c r="O156" s="117"/>
      <c r="P156" s="180"/>
      <c r="Q156" s="182"/>
      <c r="R156" s="152"/>
      <c r="S156" s="121"/>
      <c r="T156" s="152"/>
      <c r="U156" s="121"/>
      <c r="V156" s="152"/>
    </row>
    <row r="157" spans="1:22" ht="11.4" x14ac:dyDescent="0.2">
      <c r="A157" s="135">
        <v>81</v>
      </c>
      <c r="B157" s="187" t="s">
        <v>257</v>
      </c>
      <c r="C157" s="172" t="s">
        <v>251</v>
      </c>
      <c r="D157" s="148">
        <v>22</v>
      </c>
      <c r="E157" s="125"/>
      <c r="F157" s="151"/>
      <c r="G157" s="114"/>
      <c r="H157" s="151"/>
      <c r="I157" s="120" t="s">
        <v>258</v>
      </c>
      <c r="J157" s="151">
        <v>12</v>
      </c>
      <c r="K157" s="134"/>
      <c r="L157" s="151"/>
      <c r="M157" s="117"/>
      <c r="N157" s="151"/>
      <c r="O157" s="117">
        <v>4.13</v>
      </c>
      <c r="P157" s="180">
        <v>10</v>
      </c>
      <c r="Q157" s="182"/>
      <c r="R157" s="152"/>
      <c r="S157" s="121"/>
      <c r="T157" s="152"/>
      <c r="U157" s="121"/>
      <c r="V157" s="152"/>
    </row>
    <row r="158" spans="1:22" ht="11.4" x14ac:dyDescent="0.2">
      <c r="A158" s="135">
        <v>82</v>
      </c>
      <c r="B158" s="187" t="s">
        <v>259</v>
      </c>
      <c r="C158" s="172" t="s">
        <v>251</v>
      </c>
      <c r="D158" s="148">
        <v>11</v>
      </c>
      <c r="E158" s="125"/>
      <c r="F158" s="151"/>
      <c r="G158" s="114"/>
      <c r="H158" s="151"/>
      <c r="I158" s="120"/>
      <c r="J158" s="151"/>
      <c r="K158" s="134"/>
      <c r="L158" s="151"/>
      <c r="M158" s="117"/>
      <c r="N158" s="151"/>
      <c r="O158" s="117">
        <v>4.29</v>
      </c>
      <c r="P158" s="180">
        <v>11</v>
      </c>
      <c r="Q158" s="182"/>
      <c r="R158" s="152"/>
      <c r="S158" s="121"/>
      <c r="T158" s="152"/>
      <c r="U158" s="121"/>
      <c r="V158" s="152"/>
    </row>
    <row r="159" spans="1:22" ht="11.4" x14ac:dyDescent="0.2">
      <c r="A159" s="135">
        <v>83</v>
      </c>
      <c r="B159" s="187" t="s">
        <v>260</v>
      </c>
      <c r="C159" s="172" t="s">
        <v>251</v>
      </c>
      <c r="D159" s="148">
        <v>21</v>
      </c>
      <c r="E159" s="125"/>
      <c r="F159" s="151"/>
      <c r="G159" s="114">
        <v>63.9</v>
      </c>
      <c r="H159" s="151">
        <v>11</v>
      </c>
      <c r="I159" s="120"/>
      <c r="J159" s="151"/>
      <c r="K159" s="134"/>
      <c r="L159" s="151"/>
      <c r="M159" s="193">
        <v>61</v>
      </c>
      <c r="N159" s="151">
        <v>10</v>
      </c>
      <c r="O159" s="117"/>
      <c r="P159" s="180"/>
      <c r="Q159" s="182"/>
      <c r="R159" s="152"/>
      <c r="S159" s="121"/>
      <c r="T159" s="152"/>
      <c r="U159" s="121"/>
      <c r="V159" s="152"/>
    </row>
    <row r="160" spans="1:22" ht="11.4" x14ac:dyDescent="0.2">
      <c r="A160" s="135">
        <v>84</v>
      </c>
      <c r="B160" s="187" t="s">
        <v>261</v>
      </c>
      <c r="C160" s="172" t="s">
        <v>251</v>
      </c>
      <c r="D160" s="148">
        <v>11</v>
      </c>
      <c r="E160" s="125"/>
      <c r="F160" s="151"/>
      <c r="G160" s="114">
        <v>66.400000000000006</v>
      </c>
      <c r="H160" s="151">
        <v>6</v>
      </c>
      <c r="I160" s="120"/>
      <c r="J160" s="151"/>
      <c r="K160" s="134"/>
      <c r="L160" s="151"/>
      <c r="M160" s="193">
        <v>50</v>
      </c>
      <c r="N160" s="151">
        <v>5</v>
      </c>
      <c r="O160" s="117"/>
      <c r="P160" s="180"/>
      <c r="Q160" s="182"/>
      <c r="R160" s="152"/>
      <c r="S160" s="121"/>
      <c r="T160" s="152"/>
      <c r="U160" s="121"/>
      <c r="V160" s="152"/>
    </row>
    <row r="161" spans="1:22" ht="11.4" x14ac:dyDescent="0.2">
      <c r="A161" s="135"/>
      <c r="B161" s="187"/>
      <c r="C161" s="172" t="s">
        <v>251</v>
      </c>
      <c r="D161" s="148" t="s">
        <v>20</v>
      </c>
      <c r="E161" s="125"/>
      <c r="F161" s="151"/>
      <c r="G161" s="114"/>
      <c r="H161" s="151"/>
      <c r="I161" s="120"/>
      <c r="J161" s="151"/>
      <c r="K161" s="134"/>
      <c r="L161" s="151"/>
      <c r="M161" s="117"/>
      <c r="N161" s="151"/>
      <c r="O161" s="117"/>
      <c r="P161" s="151"/>
      <c r="Q161" s="182"/>
      <c r="R161" s="152"/>
      <c r="S161" s="121"/>
      <c r="T161" s="152"/>
      <c r="U161" s="121"/>
      <c r="V161" s="152"/>
    </row>
    <row r="162" spans="1:22" ht="11.4" x14ac:dyDescent="0.2">
      <c r="A162" s="112"/>
      <c r="B162" s="112"/>
      <c r="C162" s="112"/>
      <c r="D162" s="112"/>
      <c r="E162" s="157"/>
      <c r="F162" s="154"/>
      <c r="G162" s="158"/>
      <c r="H162" s="154"/>
      <c r="I162" s="124"/>
      <c r="J162" s="154"/>
      <c r="K162" s="159"/>
      <c r="L162" s="154"/>
      <c r="M162" s="160"/>
      <c r="N162" s="154"/>
      <c r="O162" s="160"/>
      <c r="P162" s="154"/>
      <c r="Q162" s="121"/>
      <c r="R162" s="152"/>
      <c r="S162" s="121"/>
      <c r="T162" s="152"/>
      <c r="U162" s="121"/>
      <c r="V162" s="152"/>
    </row>
    <row r="163" spans="1:22" ht="11.4" x14ac:dyDescent="0.2">
      <c r="A163" s="139"/>
      <c r="B163" s="189"/>
      <c r="C163" s="113"/>
      <c r="D163" s="113"/>
      <c r="E163" s="126"/>
      <c r="F163" s="152"/>
      <c r="G163" s="115"/>
      <c r="H163" s="152"/>
      <c r="I163" s="121"/>
      <c r="J163" s="152"/>
      <c r="K163" s="132"/>
      <c r="L163" s="152"/>
      <c r="M163" s="118"/>
      <c r="N163" s="152"/>
      <c r="O163" s="118"/>
      <c r="P163" s="152"/>
      <c r="Q163" s="121"/>
      <c r="R163" s="152"/>
      <c r="S163" s="121"/>
      <c r="T163" s="152"/>
      <c r="U163" s="121"/>
      <c r="V163" s="152"/>
    </row>
    <row r="164" spans="1:22" x14ac:dyDescent="0.2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</row>
    <row r="165" spans="1:22" ht="12" x14ac:dyDescent="0.25">
      <c r="A165" s="135"/>
      <c r="B165" s="186" t="s">
        <v>262</v>
      </c>
      <c r="C165" s="162" t="s">
        <v>10</v>
      </c>
      <c r="D165" s="173">
        <v>485.5</v>
      </c>
      <c r="E165" s="179"/>
      <c r="F165" s="174"/>
      <c r="G165" s="175"/>
      <c r="H165" s="174"/>
      <c r="I165" s="176"/>
      <c r="J165" s="174"/>
      <c r="K165" s="177"/>
      <c r="L165" s="174"/>
      <c r="M165" s="178"/>
      <c r="N165" s="174"/>
      <c r="O165" s="178"/>
      <c r="P165" s="174"/>
      <c r="Q165" s="176"/>
      <c r="R165" s="174"/>
      <c r="S165" s="176"/>
      <c r="T165" s="174"/>
      <c r="U165" s="176"/>
      <c r="V165" s="174"/>
    </row>
    <row r="166" spans="1:22" ht="12" x14ac:dyDescent="0.25">
      <c r="A166" s="135"/>
      <c r="B166" s="187" t="s">
        <v>22</v>
      </c>
      <c r="C166" s="172" t="s">
        <v>263</v>
      </c>
      <c r="D166" s="144">
        <v>185</v>
      </c>
      <c r="E166" s="127"/>
      <c r="F166" s="153"/>
      <c r="G166" s="116"/>
      <c r="H166" s="153"/>
      <c r="I166" s="122"/>
      <c r="J166" s="153"/>
      <c r="K166" s="133"/>
      <c r="L166" s="153"/>
      <c r="M166" s="119"/>
      <c r="N166" s="153"/>
      <c r="O166" s="119"/>
      <c r="P166" s="150"/>
      <c r="Q166" s="156" t="s">
        <v>264</v>
      </c>
      <c r="R166" s="155">
        <v>60</v>
      </c>
      <c r="S166" s="156" t="s">
        <v>265</v>
      </c>
      <c r="T166" s="155">
        <v>70</v>
      </c>
      <c r="U166" s="156" t="s">
        <v>266</v>
      </c>
      <c r="V166" s="155">
        <v>55</v>
      </c>
    </row>
    <row r="167" spans="1:22" ht="11.4" x14ac:dyDescent="0.2">
      <c r="A167" s="135">
        <v>1</v>
      </c>
      <c r="B167" s="187" t="s">
        <v>267</v>
      </c>
      <c r="C167" s="172" t="s">
        <v>263</v>
      </c>
      <c r="D167" s="148">
        <v>41.5</v>
      </c>
      <c r="E167" s="125"/>
      <c r="F167" s="151"/>
      <c r="G167" s="114"/>
      <c r="H167" s="151"/>
      <c r="I167" s="120" t="s">
        <v>268</v>
      </c>
      <c r="J167" s="151">
        <v>25</v>
      </c>
      <c r="K167" s="134"/>
      <c r="L167" s="151"/>
      <c r="M167" s="193">
        <v>65</v>
      </c>
      <c r="N167" s="151">
        <v>16.5</v>
      </c>
      <c r="O167" s="117"/>
      <c r="P167" s="180"/>
      <c r="Q167" s="181"/>
      <c r="R167" s="154"/>
      <c r="S167" s="124"/>
      <c r="T167" s="154"/>
      <c r="U167" s="124"/>
      <c r="V167" s="154"/>
    </row>
    <row r="168" spans="1:22" ht="11.4" x14ac:dyDescent="0.2">
      <c r="A168" s="135">
        <v>2</v>
      </c>
      <c r="B168" s="187" t="s">
        <v>269</v>
      </c>
      <c r="C168" s="172" t="s">
        <v>263</v>
      </c>
      <c r="D168" s="148">
        <v>56</v>
      </c>
      <c r="E168" s="125"/>
      <c r="F168" s="151"/>
      <c r="G168" s="114"/>
      <c r="H168" s="151"/>
      <c r="I168" s="120" t="s">
        <v>270</v>
      </c>
      <c r="J168" s="151">
        <v>28</v>
      </c>
      <c r="K168" s="134"/>
      <c r="L168" s="151"/>
      <c r="M168" s="117"/>
      <c r="N168" s="151"/>
      <c r="O168" s="117">
        <v>8.44</v>
      </c>
      <c r="P168" s="180">
        <v>28</v>
      </c>
      <c r="Q168" s="182"/>
      <c r="R168" s="152"/>
      <c r="S168" s="121"/>
      <c r="T168" s="152"/>
      <c r="U168" s="121"/>
      <c r="V168" s="152"/>
    </row>
    <row r="169" spans="1:22" ht="11.4" x14ac:dyDescent="0.2">
      <c r="A169" s="135">
        <v>3</v>
      </c>
      <c r="B169" s="187" t="s">
        <v>271</v>
      </c>
      <c r="C169" s="172" t="s">
        <v>263</v>
      </c>
      <c r="D169" s="148">
        <v>49</v>
      </c>
      <c r="E169" s="125">
        <v>26.7</v>
      </c>
      <c r="F169" s="151">
        <v>22</v>
      </c>
      <c r="G169" s="114"/>
      <c r="H169" s="151"/>
      <c r="I169" s="120"/>
      <c r="J169" s="151"/>
      <c r="K169" s="134"/>
      <c r="L169" s="151"/>
      <c r="M169" s="117"/>
      <c r="N169" s="151"/>
      <c r="O169" s="117">
        <v>8.11</v>
      </c>
      <c r="P169" s="180">
        <v>27</v>
      </c>
      <c r="Q169" s="182"/>
      <c r="R169" s="152"/>
      <c r="S169" s="121"/>
      <c r="T169" s="152"/>
      <c r="U169" s="121"/>
      <c r="V169" s="152"/>
    </row>
    <row r="170" spans="1:22" ht="11.4" x14ac:dyDescent="0.2">
      <c r="A170" s="135">
        <v>4</v>
      </c>
      <c r="B170" s="187" t="s">
        <v>272</v>
      </c>
      <c r="C170" s="172" t="s">
        <v>263</v>
      </c>
      <c r="D170" s="148">
        <v>56</v>
      </c>
      <c r="E170" s="125">
        <v>25.2</v>
      </c>
      <c r="F170" s="151">
        <v>28</v>
      </c>
      <c r="G170" s="114"/>
      <c r="H170" s="151"/>
      <c r="I170" s="120"/>
      <c r="J170" s="151"/>
      <c r="K170" s="134">
        <v>2.29</v>
      </c>
      <c r="L170" s="151">
        <v>28</v>
      </c>
      <c r="M170" s="117"/>
      <c r="N170" s="151"/>
      <c r="O170" s="117"/>
      <c r="P170" s="180"/>
      <c r="Q170" s="182"/>
      <c r="R170" s="152"/>
      <c r="S170" s="121"/>
      <c r="T170" s="152"/>
      <c r="U170" s="121"/>
      <c r="V170" s="152"/>
    </row>
    <row r="171" spans="1:22" ht="11.4" x14ac:dyDescent="0.2">
      <c r="A171" s="135">
        <v>5</v>
      </c>
      <c r="B171" s="187" t="s">
        <v>273</v>
      </c>
      <c r="C171" s="172" t="s">
        <v>263</v>
      </c>
      <c r="D171" s="148">
        <v>49</v>
      </c>
      <c r="E171" s="125"/>
      <c r="F171" s="151"/>
      <c r="G171" s="114">
        <v>57.9</v>
      </c>
      <c r="H171" s="151">
        <v>26</v>
      </c>
      <c r="I171" s="120"/>
      <c r="J171" s="151"/>
      <c r="K171" s="134"/>
      <c r="L171" s="151"/>
      <c r="M171" s="193">
        <v>69</v>
      </c>
      <c r="N171" s="151">
        <v>23</v>
      </c>
      <c r="O171" s="117"/>
      <c r="P171" s="180"/>
      <c r="Q171" s="182"/>
      <c r="R171" s="152"/>
      <c r="S171" s="121"/>
      <c r="T171" s="152"/>
      <c r="U171" s="121"/>
      <c r="V171" s="152"/>
    </row>
    <row r="172" spans="1:22" ht="11.4" x14ac:dyDescent="0.2">
      <c r="A172" s="135">
        <v>6</v>
      </c>
      <c r="B172" s="188" t="s">
        <v>274</v>
      </c>
      <c r="C172" s="172" t="s">
        <v>263</v>
      </c>
      <c r="D172" s="148">
        <v>49</v>
      </c>
      <c r="E172" s="125"/>
      <c r="F172" s="151"/>
      <c r="G172" s="114">
        <v>59.4</v>
      </c>
      <c r="H172" s="151">
        <v>24</v>
      </c>
      <c r="I172" s="120"/>
      <c r="J172" s="151"/>
      <c r="K172" s="134">
        <v>2.17</v>
      </c>
      <c r="L172" s="151">
        <v>25</v>
      </c>
      <c r="M172" s="117"/>
      <c r="N172" s="151"/>
      <c r="O172" s="117"/>
      <c r="P172" s="180"/>
      <c r="Q172" s="182"/>
      <c r="R172" s="152"/>
      <c r="S172" s="121"/>
      <c r="T172" s="152"/>
      <c r="U172" s="121"/>
      <c r="V172" s="152"/>
    </row>
    <row r="173" spans="1:22" ht="11.4" x14ac:dyDescent="0.2">
      <c r="A173" s="135"/>
      <c r="B173" s="187"/>
      <c r="C173" s="172" t="s">
        <v>263</v>
      </c>
      <c r="D173" s="148" t="s">
        <v>20</v>
      </c>
      <c r="E173" s="125"/>
      <c r="F173" s="151"/>
      <c r="G173" s="114"/>
      <c r="H173" s="151"/>
      <c r="I173" s="120"/>
      <c r="J173" s="151"/>
      <c r="K173" s="134"/>
      <c r="L173" s="151"/>
      <c r="M173" s="117"/>
      <c r="N173" s="151"/>
      <c r="O173" s="117"/>
      <c r="P173" s="151"/>
      <c r="Q173" s="182"/>
      <c r="R173" s="152"/>
      <c r="S173" s="121"/>
      <c r="T173" s="152"/>
      <c r="U173" s="121"/>
      <c r="V173" s="152"/>
    </row>
    <row r="174" spans="1:22" x14ac:dyDescent="0.2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</row>
    <row r="175" spans="1:22" x14ac:dyDescent="0.2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</row>
    <row r="176" spans="1:22" ht="12" x14ac:dyDescent="0.25">
      <c r="A176" s="135"/>
      <c r="B176" s="186" t="s">
        <v>275</v>
      </c>
      <c r="C176" s="162" t="s">
        <v>10</v>
      </c>
      <c r="D176" s="173">
        <v>362.5</v>
      </c>
      <c r="E176" s="179"/>
      <c r="F176" s="174"/>
      <c r="G176" s="175"/>
      <c r="H176" s="174"/>
      <c r="I176" s="176"/>
      <c r="J176" s="174"/>
      <c r="K176" s="177"/>
      <c r="L176" s="174"/>
      <c r="M176" s="178"/>
      <c r="N176" s="174"/>
      <c r="O176" s="178"/>
      <c r="P176" s="174"/>
      <c r="Q176" s="176"/>
      <c r="R176" s="174"/>
      <c r="S176" s="176"/>
      <c r="T176" s="174"/>
      <c r="U176" s="176"/>
      <c r="V176" s="174"/>
    </row>
    <row r="177" spans="1:22" ht="12" x14ac:dyDescent="0.25">
      <c r="A177" s="135"/>
      <c r="B177" s="187" t="s">
        <v>22</v>
      </c>
      <c r="C177" s="172" t="s">
        <v>276</v>
      </c>
      <c r="D177" s="144">
        <v>145</v>
      </c>
      <c r="E177" s="127"/>
      <c r="F177" s="153"/>
      <c r="G177" s="116"/>
      <c r="H177" s="153"/>
      <c r="I177" s="122"/>
      <c r="J177" s="153"/>
      <c r="K177" s="133"/>
      <c r="L177" s="153"/>
      <c r="M177" s="119"/>
      <c r="N177" s="153"/>
      <c r="O177" s="119"/>
      <c r="P177" s="150"/>
      <c r="Q177" s="156" t="s">
        <v>277</v>
      </c>
      <c r="R177" s="155">
        <v>50</v>
      </c>
      <c r="S177" s="156" t="s">
        <v>278</v>
      </c>
      <c r="T177" s="155">
        <v>30</v>
      </c>
      <c r="U177" s="156" t="s">
        <v>279</v>
      </c>
      <c r="V177" s="155">
        <v>65</v>
      </c>
    </row>
    <row r="178" spans="1:22" ht="11.4" x14ac:dyDescent="0.2">
      <c r="A178" s="135">
        <v>7</v>
      </c>
      <c r="B178" s="187" t="s">
        <v>280</v>
      </c>
      <c r="C178" s="172" t="s">
        <v>276</v>
      </c>
      <c r="D178" s="148">
        <v>28</v>
      </c>
      <c r="E178" s="125"/>
      <c r="F178" s="151"/>
      <c r="G178" s="114">
        <v>64.5</v>
      </c>
      <c r="H178" s="151">
        <v>9</v>
      </c>
      <c r="I178" s="120"/>
      <c r="J178" s="151"/>
      <c r="K178" s="134"/>
      <c r="L178" s="151"/>
      <c r="M178" s="117"/>
      <c r="N178" s="151"/>
      <c r="O178" s="117">
        <v>5.66</v>
      </c>
      <c r="P178" s="180">
        <v>19</v>
      </c>
      <c r="Q178" s="181"/>
      <c r="R178" s="154"/>
      <c r="S178" s="124"/>
      <c r="T178" s="154"/>
      <c r="U178" s="124"/>
      <c r="V178" s="154"/>
    </row>
    <row r="179" spans="1:22" ht="11.4" x14ac:dyDescent="0.2">
      <c r="A179" s="135">
        <v>8</v>
      </c>
      <c r="B179" s="187" t="s">
        <v>281</v>
      </c>
      <c r="C179" s="172" t="s">
        <v>276</v>
      </c>
      <c r="D179" s="148">
        <v>35.5</v>
      </c>
      <c r="E179" s="125"/>
      <c r="F179" s="151"/>
      <c r="G179" s="114"/>
      <c r="H179" s="151"/>
      <c r="I179" s="120" t="s">
        <v>222</v>
      </c>
      <c r="J179" s="151">
        <v>17</v>
      </c>
      <c r="K179" s="134"/>
      <c r="L179" s="151"/>
      <c r="M179" s="193">
        <v>67</v>
      </c>
      <c r="N179" s="151">
        <v>18.5</v>
      </c>
      <c r="O179" s="117"/>
      <c r="P179" s="180"/>
      <c r="Q179" s="182"/>
      <c r="R179" s="152"/>
      <c r="S179" s="121"/>
      <c r="T179" s="152"/>
      <c r="U179" s="121"/>
      <c r="V179" s="152"/>
    </row>
    <row r="180" spans="1:22" ht="11.4" x14ac:dyDescent="0.2">
      <c r="A180" s="135">
        <v>9</v>
      </c>
      <c r="B180" s="187" t="s">
        <v>282</v>
      </c>
      <c r="C180" s="172" t="s">
        <v>276</v>
      </c>
      <c r="D180" s="148">
        <v>55</v>
      </c>
      <c r="E180" s="125"/>
      <c r="F180" s="151"/>
      <c r="G180" s="114"/>
      <c r="H180" s="151"/>
      <c r="I180" s="120" t="s">
        <v>283</v>
      </c>
      <c r="J180" s="151">
        <v>29</v>
      </c>
      <c r="K180" s="134"/>
      <c r="L180" s="151"/>
      <c r="M180" s="117"/>
      <c r="N180" s="151"/>
      <c r="O180" s="117">
        <v>7.08</v>
      </c>
      <c r="P180" s="180">
        <v>26</v>
      </c>
      <c r="Q180" s="182"/>
      <c r="R180" s="152"/>
      <c r="S180" s="121"/>
      <c r="T180" s="152"/>
      <c r="U180" s="121"/>
      <c r="V180" s="152"/>
    </row>
    <row r="181" spans="1:22" ht="11.4" x14ac:dyDescent="0.2">
      <c r="A181" s="135">
        <v>10</v>
      </c>
      <c r="B181" s="187" t="s">
        <v>284</v>
      </c>
      <c r="C181" s="172" t="s">
        <v>276</v>
      </c>
      <c r="D181" s="148">
        <v>26.5</v>
      </c>
      <c r="E181" s="125">
        <v>27.6</v>
      </c>
      <c r="F181" s="151">
        <v>15.5</v>
      </c>
      <c r="G181" s="114"/>
      <c r="H181" s="151"/>
      <c r="I181" s="120"/>
      <c r="J181" s="151"/>
      <c r="K181" s="134">
        <v>1.81</v>
      </c>
      <c r="L181" s="151">
        <v>11</v>
      </c>
      <c r="M181" s="117"/>
      <c r="N181" s="151"/>
      <c r="O181" s="117"/>
      <c r="P181" s="180"/>
      <c r="Q181" s="182"/>
      <c r="R181" s="152"/>
      <c r="S181" s="121"/>
      <c r="T181" s="152"/>
      <c r="U181" s="121"/>
      <c r="V181" s="152"/>
    </row>
    <row r="182" spans="1:22" ht="11.4" x14ac:dyDescent="0.2">
      <c r="A182" s="135">
        <v>11</v>
      </c>
      <c r="B182" s="187" t="s">
        <v>285</v>
      </c>
      <c r="C182" s="172" t="s">
        <v>276</v>
      </c>
      <c r="D182" s="148">
        <v>39</v>
      </c>
      <c r="E182" s="125">
        <v>28.3</v>
      </c>
      <c r="F182" s="151">
        <v>12</v>
      </c>
      <c r="G182" s="114"/>
      <c r="H182" s="151"/>
      <c r="I182" s="120"/>
      <c r="J182" s="151"/>
      <c r="K182" s="134">
        <v>2.2799999999999998</v>
      </c>
      <c r="L182" s="151">
        <v>27</v>
      </c>
      <c r="M182" s="117"/>
      <c r="N182" s="151"/>
      <c r="O182" s="117"/>
      <c r="P182" s="180"/>
      <c r="Q182" s="182"/>
      <c r="R182" s="152"/>
      <c r="S182" s="121"/>
      <c r="T182" s="152"/>
      <c r="U182" s="121"/>
      <c r="V182" s="152"/>
    </row>
    <row r="183" spans="1:22" ht="11.4" x14ac:dyDescent="0.2">
      <c r="A183" s="135">
        <v>12</v>
      </c>
      <c r="B183" s="187" t="s">
        <v>286</v>
      </c>
      <c r="C183" s="172" t="s">
        <v>276</v>
      </c>
      <c r="D183" s="148">
        <v>33.5</v>
      </c>
      <c r="E183" s="125"/>
      <c r="F183" s="151"/>
      <c r="G183" s="114">
        <v>60.3</v>
      </c>
      <c r="H183" s="151">
        <v>20</v>
      </c>
      <c r="I183" s="120"/>
      <c r="J183" s="151"/>
      <c r="K183" s="134"/>
      <c r="L183" s="151"/>
      <c r="M183" s="193">
        <v>62</v>
      </c>
      <c r="N183" s="151">
        <v>13.5</v>
      </c>
      <c r="O183" s="117"/>
      <c r="P183" s="180"/>
      <c r="Q183" s="182"/>
      <c r="R183" s="152"/>
      <c r="S183" s="121"/>
      <c r="T183" s="152"/>
      <c r="U183" s="121"/>
      <c r="V183" s="152"/>
    </row>
    <row r="184" spans="1:22" ht="11.4" x14ac:dyDescent="0.2">
      <c r="A184" s="135" t="s">
        <v>287</v>
      </c>
      <c r="B184" s="187" t="s">
        <v>288</v>
      </c>
      <c r="C184" s="172" t="s">
        <v>276</v>
      </c>
      <c r="D184" s="148" t="s">
        <v>20</v>
      </c>
      <c r="E184" s="125"/>
      <c r="F184" s="151"/>
      <c r="G184" s="114"/>
      <c r="H184" s="151"/>
      <c r="I184" s="120"/>
      <c r="J184" s="151"/>
      <c r="K184" s="134"/>
      <c r="L184" s="151"/>
      <c r="M184" s="117"/>
      <c r="N184" s="151"/>
      <c r="O184" s="117"/>
      <c r="P184" s="151"/>
      <c r="Q184" s="182"/>
      <c r="R184" s="152"/>
      <c r="S184" s="121"/>
      <c r="T184" s="152"/>
      <c r="U184" s="121"/>
      <c r="V184" s="152"/>
    </row>
    <row r="185" spans="1:22" ht="11.4" x14ac:dyDescent="0.2">
      <c r="A185" s="139"/>
      <c r="B185" s="189"/>
      <c r="C185" s="152"/>
      <c r="D185" s="149"/>
      <c r="E185" s="126"/>
      <c r="F185" s="152"/>
      <c r="G185" s="115"/>
      <c r="H185" s="152"/>
      <c r="I185" s="121"/>
      <c r="J185" s="152"/>
      <c r="K185" s="132"/>
      <c r="L185" s="152"/>
      <c r="M185" s="118"/>
      <c r="N185" s="152"/>
      <c r="O185" s="118"/>
      <c r="P185" s="152"/>
      <c r="Q185" s="121"/>
      <c r="R185" s="152"/>
      <c r="S185" s="121"/>
      <c r="T185" s="152"/>
      <c r="U185" s="121"/>
      <c r="V185" s="152"/>
    </row>
    <row r="186" spans="1:22" ht="11.4" x14ac:dyDescent="0.2">
      <c r="A186" s="139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</row>
    <row r="187" spans="1:22" ht="11.4" x14ac:dyDescent="0.2">
      <c r="A187" s="136" t="s">
        <v>0</v>
      </c>
      <c r="B187" s="183" t="s">
        <v>7</v>
      </c>
      <c r="C187" s="170" t="s">
        <v>18</v>
      </c>
      <c r="D187" s="145" t="s">
        <v>8</v>
      </c>
      <c r="E187" s="163" t="s">
        <v>6</v>
      </c>
      <c r="F187" s="164"/>
      <c r="G187" s="163" t="s">
        <v>11</v>
      </c>
      <c r="H187" s="164"/>
      <c r="I187" s="168" t="s">
        <v>12</v>
      </c>
      <c r="J187" s="169"/>
      <c r="K187" s="165" t="s">
        <v>13</v>
      </c>
      <c r="L187" s="164"/>
      <c r="M187" s="166" t="s">
        <v>21</v>
      </c>
      <c r="N187" s="164"/>
      <c r="O187" s="166" t="s">
        <v>14</v>
      </c>
      <c r="P187" s="164"/>
      <c r="Q187" s="167" t="s">
        <v>133</v>
      </c>
      <c r="R187" s="164"/>
      <c r="S187" s="167" t="s">
        <v>15</v>
      </c>
      <c r="T187" s="164"/>
      <c r="U187" s="167" t="s">
        <v>134</v>
      </c>
      <c r="V187" s="164"/>
    </row>
    <row r="188" spans="1:22" ht="11.4" x14ac:dyDescent="0.2">
      <c r="A188" s="137"/>
      <c r="B188" s="184"/>
      <c r="C188" s="171"/>
      <c r="D188" s="146" t="s">
        <v>9</v>
      </c>
      <c r="E188" s="128" t="s">
        <v>135</v>
      </c>
      <c r="F188" s="151" t="s">
        <v>2</v>
      </c>
      <c r="G188" s="128" t="s">
        <v>135</v>
      </c>
      <c r="H188" s="151" t="s">
        <v>2</v>
      </c>
      <c r="I188" s="143" t="s">
        <v>135</v>
      </c>
      <c r="J188" s="151" t="s">
        <v>2</v>
      </c>
      <c r="K188" s="131" t="s">
        <v>4</v>
      </c>
      <c r="L188" s="151" t="s">
        <v>2</v>
      </c>
      <c r="M188" s="130" t="s">
        <v>3</v>
      </c>
      <c r="N188" s="151" t="s">
        <v>2</v>
      </c>
      <c r="O188" s="130" t="s">
        <v>3</v>
      </c>
      <c r="P188" s="151" t="s">
        <v>2</v>
      </c>
      <c r="Q188" s="129" t="s">
        <v>135</v>
      </c>
      <c r="R188" s="151" t="s">
        <v>2</v>
      </c>
      <c r="S188" s="129" t="s">
        <v>135</v>
      </c>
      <c r="T188" s="151" t="s">
        <v>2</v>
      </c>
      <c r="U188" s="123" t="s">
        <v>135</v>
      </c>
      <c r="V188" s="151" t="s">
        <v>2</v>
      </c>
    </row>
    <row r="189" spans="1:22" ht="12" x14ac:dyDescent="0.25">
      <c r="A189" s="138"/>
      <c r="B189" s="185"/>
      <c r="C189" s="161"/>
      <c r="D189" s="147"/>
      <c r="E189" s="126"/>
      <c r="F189" s="152"/>
      <c r="G189" s="115"/>
      <c r="H189" s="152"/>
      <c r="I189" s="121"/>
      <c r="J189" s="152"/>
      <c r="K189" s="132"/>
      <c r="L189" s="152"/>
      <c r="M189" s="118"/>
      <c r="N189" s="152"/>
      <c r="O189" s="118"/>
      <c r="P189" s="152"/>
      <c r="Q189" s="124"/>
      <c r="R189" s="154"/>
      <c r="S189" s="124"/>
      <c r="T189" s="154"/>
      <c r="U189" s="124"/>
      <c r="V189" s="154"/>
    </row>
    <row r="190" spans="1:22" ht="12" x14ac:dyDescent="0.25">
      <c r="A190" s="135"/>
      <c r="B190" s="186" t="s">
        <v>289</v>
      </c>
      <c r="C190" s="162" t="s">
        <v>10</v>
      </c>
      <c r="D190" s="173">
        <v>324.5</v>
      </c>
      <c r="E190" s="179"/>
      <c r="F190" s="174"/>
      <c r="G190" s="175"/>
      <c r="H190" s="174"/>
      <c r="I190" s="176"/>
      <c r="J190" s="174"/>
      <c r="K190" s="177"/>
      <c r="L190" s="174"/>
      <c r="M190" s="178"/>
      <c r="N190" s="174"/>
      <c r="O190" s="178"/>
      <c r="P190" s="174"/>
      <c r="Q190" s="176"/>
      <c r="R190" s="174"/>
      <c r="S190" s="176"/>
      <c r="T190" s="174"/>
      <c r="U190" s="176"/>
      <c r="V190" s="174"/>
    </row>
    <row r="191" spans="1:22" ht="12" x14ac:dyDescent="0.25">
      <c r="A191" s="135"/>
      <c r="B191" s="187" t="s">
        <v>22</v>
      </c>
      <c r="C191" s="172" t="s">
        <v>290</v>
      </c>
      <c r="D191" s="144">
        <v>135</v>
      </c>
      <c r="E191" s="127"/>
      <c r="F191" s="153"/>
      <c r="G191" s="116"/>
      <c r="H191" s="153"/>
      <c r="I191" s="122"/>
      <c r="J191" s="153"/>
      <c r="K191" s="133"/>
      <c r="L191" s="153"/>
      <c r="M191" s="119"/>
      <c r="N191" s="153"/>
      <c r="O191" s="119"/>
      <c r="P191" s="150"/>
      <c r="Q191" s="190" t="s">
        <v>264</v>
      </c>
      <c r="R191" s="191">
        <v>55</v>
      </c>
      <c r="S191" s="190" t="s">
        <v>291</v>
      </c>
      <c r="T191" s="191">
        <v>45</v>
      </c>
      <c r="U191" s="190" t="s">
        <v>292</v>
      </c>
      <c r="V191" s="191">
        <v>35</v>
      </c>
    </row>
    <row r="192" spans="1:22" ht="11.4" x14ac:dyDescent="0.2">
      <c r="A192" s="135">
        <v>85</v>
      </c>
      <c r="B192" s="187" t="s">
        <v>293</v>
      </c>
      <c r="C192" s="172" t="s">
        <v>290</v>
      </c>
      <c r="D192" s="148">
        <v>34.5</v>
      </c>
      <c r="E192" s="125">
        <v>26.1</v>
      </c>
      <c r="F192" s="151">
        <v>24.5</v>
      </c>
      <c r="G192" s="114"/>
      <c r="H192" s="151"/>
      <c r="I192" s="120"/>
      <c r="J192" s="151"/>
      <c r="K192" s="134"/>
      <c r="L192" s="151"/>
      <c r="M192" s="193">
        <v>61</v>
      </c>
      <c r="N192" s="151">
        <v>10</v>
      </c>
      <c r="O192" s="117"/>
      <c r="P192" s="180"/>
      <c r="Q192" s="181"/>
      <c r="R192" s="154"/>
      <c r="S192" s="124"/>
      <c r="T192" s="154"/>
      <c r="U192" s="124"/>
      <c r="V192" s="154"/>
    </row>
    <row r="193" spans="1:22" ht="11.4" x14ac:dyDescent="0.2">
      <c r="A193" s="135">
        <v>86</v>
      </c>
      <c r="B193" s="187" t="s">
        <v>294</v>
      </c>
      <c r="C193" s="172" t="s">
        <v>290</v>
      </c>
      <c r="D193" s="148">
        <v>53</v>
      </c>
      <c r="E193" s="125"/>
      <c r="F193" s="151"/>
      <c r="G193" s="114"/>
      <c r="H193" s="151"/>
      <c r="I193" s="120" t="s">
        <v>295</v>
      </c>
      <c r="J193" s="151">
        <v>27</v>
      </c>
      <c r="K193" s="192">
        <v>2.2000000000000002</v>
      </c>
      <c r="L193" s="151">
        <v>26</v>
      </c>
      <c r="M193" s="117"/>
      <c r="N193" s="151"/>
      <c r="O193" s="117"/>
      <c r="P193" s="180"/>
      <c r="Q193" s="182"/>
      <c r="R193" s="152"/>
      <c r="S193" s="121"/>
      <c r="T193" s="152"/>
      <c r="U193" s="121"/>
      <c r="V193" s="152"/>
    </row>
    <row r="194" spans="1:22" ht="11.4" x14ac:dyDescent="0.2">
      <c r="A194" s="135">
        <v>87</v>
      </c>
      <c r="B194" s="187" t="s">
        <v>296</v>
      </c>
      <c r="C194" s="172" t="s">
        <v>290</v>
      </c>
      <c r="D194" s="148">
        <v>31</v>
      </c>
      <c r="E194" s="125">
        <v>26.9</v>
      </c>
      <c r="F194" s="151">
        <v>21</v>
      </c>
      <c r="G194" s="114"/>
      <c r="H194" s="151"/>
      <c r="I194" s="120"/>
      <c r="J194" s="151"/>
      <c r="K194" s="134"/>
      <c r="L194" s="151"/>
      <c r="M194" s="193">
        <v>61</v>
      </c>
      <c r="N194" s="151">
        <v>10</v>
      </c>
      <c r="O194" s="117"/>
      <c r="P194" s="180"/>
      <c r="Q194" s="182"/>
      <c r="R194" s="152"/>
      <c r="S194" s="121"/>
      <c r="T194" s="152"/>
      <c r="U194" s="121"/>
      <c r="V194" s="152"/>
    </row>
    <row r="195" spans="1:22" ht="11.4" x14ac:dyDescent="0.2">
      <c r="A195" s="135">
        <v>88</v>
      </c>
      <c r="B195" s="187" t="s">
        <v>297</v>
      </c>
      <c r="C195" s="172" t="s">
        <v>290</v>
      </c>
      <c r="D195" s="148">
        <v>12</v>
      </c>
      <c r="E195" s="125"/>
      <c r="F195" s="151"/>
      <c r="G195" s="114"/>
      <c r="H195" s="151"/>
      <c r="I195" s="120"/>
      <c r="J195" s="151"/>
      <c r="K195" s="134">
        <v>1.85</v>
      </c>
      <c r="L195" s="151">
        <v>12</v>
      </c>
      <c r="M195" s="117"/>
      <c r="N195" s="151"/>
      <c r="O195" s="117"/>
      <c r="P195" s="180"/>
      <c r="Q195" s="182"/>
      <c r="R195" s="152"/>
      <c r="S195" s="121"/>
      <c r="T195" s="152"/>
      <c r="U195" s="121"/>
      <c r="V195" s="152"/>
    </row>
    <row r="196" spans="1:22" ht="11.4" x14ac:dyDescent="0.2">
      <c r="A196" s="135">
        <v>89</v>
      </c>
      <c r="B196" s="187" t="s">
        <v>298</v>
      </c>
      <c r="C196" s="172" t="s">
        <v>290</v>
      </c>
      <c r="D196" s="148">
        <v>30</v>
      </c>
      <c r="E196" s="125"/>
      <c r="F196" s="151"/>
      <c r="G196" s="114">
        <v>61.6</v>
      </c>
      <c r="H196" s="151">
        <v>16</v>
      </c>
      <c r="I196" s="120"/>
      <c r="J196" s="151"/>
      <c r="K196" s="134"/>
      <c r="L196" s="151"/>
      <c r="M196" s="117"/>
      <c r="N196" s="151"/>
      <c r="O196" s="117">
        <v>4.82</v>
      </c>
      <c r="P196" s="180">
        <v>14</v>
      </c>
      <c r="Q196" s="182"/>
      <c r="R196" s="152"/>
      <c r="S196" s="121"/>
      <c r="T196" s="152"/>
      <c r="U196" s="121"/>
      <c r="V196" s="152"/>
    </row>
    <row r="197" spans="1:22" ht="11.4" x14ac:dyDescent="0.2">
      <c r="A197" s="135">
        <v>90</v>
      </c>
      <c r="B197" s="187" t="s">
        <v>299</v>
      </c>
      <c r="C197" s="172" t="s">
        <v>290</v>
      </c>
      <c r="D197" s="148">
        <v>29</v>
      </c>
      <c r="E197" s="125"/>
      <c r="F197" s="151"/>
      <c r="G197" s="114">
        <v>61.4</v>
      </c>
      <c r="H197" s="151">
        <v>17</v>
      </c>
      <c r="I197" s="120"/>
      <c r="J197" s="151"/>
      <c r="K197" s="134"/>
      <c r="L197" s="151"/>
      <c r="M197" s="117"/>
      <c r="N197" s="151"/>
      <c r="O197" s="117">
        <v>4.47</v>
      </c>
      <c r="P197" s="180">
        <v>12</v>
      </c>
      <c r="Q197" s="182"/>
      <c r="R197" s="152"/>
      <c r="S197" s="121"/>
      <c r="T197" s="152"/>
      <c r="U197" s="121"/>
      <c r="V197" s="152"/>
    </row>
    <row r="198" spans="1:22" ht="11.4" x14ac:dyDescent="0.2">
      <c r="A198" s="135"/>
      <c r="B198" s="187"/>
      <c r="C198" s="172" t="s">
        <v>290</v>
      </c>
      <c r="D198" s="148" t="s">
        <v>20</v>
      </c>
      <c r="E198" s="125"/>
      <c r="F198" s="151"/>
      <c r="G198" s="114"/>
      <c r="H198" s="151"/>
      <c r="I198" s="120"/>
      <c r="J198" s="151"/>
      <c r="K198" s="134"/>
      <c r="L198" s="151"/>
      <c r="M198" s="117"/>
      <c r="N198" s="151"/>
      <c r="O198" s="117"/>
      <c r="P198" s="151"/>
      <c r="Q198" s="182"/>
      <c r="R198" s="152"/>
      <c r="S198" s="121"/>
      <c r="T198" s="152"/>
      <c r="U198" s="121"/>
      <c r="V198" s="152"/>
    </row>
  </sheetData>
  <mergeCells count="2">
    <mergeCell ref="I148:J148"/>
    <mergeCell ref="I149:J149"/>
  </mergeCells>
  <pageMargins left="0.75" right="0.75" top="1" bottom="1" header="0.5" footer="0.5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7" zoomScaleNormal="100" workbookViewId="0">
      <selection activeCell="AE108" sqref="AE108"/>
    </sheetView>
  </sheetViews>
  <sheetFormatPr defaultRowHeight="10.199999999999999" x14ac:dyDescent="0.2"/>
  <cols>
    <col min="1" max="1" width="22.5703125" bestFit="1" customWidth="1"/>
  </cols>
  <sheetData>
    <row r="1" spans="1:9" ht="15" x14ac:dyDescent="0.25">
      <c r="A1" s="205" t="s">
        <v>300</v>
      </c>
      <c r="B1" s="215"/>
      <c r="C1" s="198"/>
      <c r="D1" s="194"/>
      <c r="E1" s="210" t="s">
        <v>301</v>
      </c>
      <c r="F1" s="194"/>
      <c r="G1" s="194"/>
      <c r="H1" s="200" t="s">
        <v>302</v>
      </c>
      <c r="I1" s="194"/>
    </row>
    <row r="2" spans="1:9" ht="15" x14ac:dyDescent="0.25">
      <c r="A2" s="214"/>
      <c r="B2" s="216"/>
      <c r="C2" s="217"/>
      <c r="D2" s="194"/>
      <c r="E2" s="210" t="s">
        <v>130</v>
      </c>
      <c r="F2" s="194"/>
      <c r="G2" s="194"/>
      <c r="H2" s="209"/>
      <c r="I2" s="194"/>
    </row>
    <row r="3" spans="1:9" ht="11.4" x14ac:dyDescent="0.2">
      <c r="A3" s="203" t="s">
        <v>195</v>
      </c>
      <c r="B3" s="206" t="s">
        <v>87</v>
      </c>
      <c r="C3" s="196">
        <v>60</v>
      </c>
      <c r="D3" s="194"/>
      <c r="E3" s="194"/>
      <c r="F3" s="194"/>
      <c r="G3" s="194"/>
      <c r="H3" s="211" t="s">
        <v>262</v>
      </c>
      <c r="I3" s="219">
        <v>485.5</v>
      </c>
    </row>
    <row r="4" spans="1:9" ht="11.4" x14ac:dyDescent="0.2">
      <c r="A4" s="204" t="s">
        <v>142</v>
      </c>
      <c r="B4" s="207" t="s">
        <v>39</v>
      </c>
      <c r="C4" s="197">
        <v>58.5</v>
      </c>
      <c r="D4" s="194"/>
      <c r="E4" s="194"/>
      <c r="F4" s="194"/>
      <c r="G4" s="194"/>
      <c r="H4" s="212" t="s">
        <v>138</v>
      </c>
      <c r="I4" s="219">
        <v>484</v>
      </c>
    </row>
    <row r="5" spans="1:9" ht="11.4" x14ac:dyDescent="0.2">
      <c r="A5" s="213" t="s">
        <v>173</v>
      </c>
      <c r="B5" s="213" t="s">
        <v>70</v>
      </c>
      <c r="C5" s="219">
        <v>58.5</v>
      </c>
      <c r="D5" s="194"/>
      <c r="E5" s="194"/>
      <c r="F5" s="194"/>
      <c r="G5" s="194"/>
      <c r="H5" s="212" t="s">
        <v>150</v>
      </c>
      <c r="I5" s="219">
        <v>389</v>
      </c>
    </row>
    <row r="6" spans="1:9" ht="11.4" x14ac:dyDescent="0.2">
      <c r="A6" s="213" t="s">
        <v>181</v>
      </c>
      <c r="B6" s="213" t="s">
        <v>75</v>
      </c>
      <c r="C6" s="219">
        <v>57.5</v>
      </c>
      <c r="D6" s="194"/>
      <c r="E6" s="194"/>
      <c r="F6" s="194"/>
      <c r="G6" s="194"/>
      <c r="H6" s="212" t="s">
        <v>275</v>
      </c>
      <c r="I6" s="219">
        <v>362.5</v>
      </c>
    </row>
    <row r="7" spans="1:9" ht="11.4" x14ac:dyDescent="0.2">
      <c r="A7" s="213" t="s">
        <v>269</v>
      </c>
      <c r="B7" s="213" t="s">
        <v>263</v>
      </c>
      <c r="C7" s="219">
        <v>56</v>
      </c>
      <c r="D7" s="194"/>
      <c r="E7" s="194"/>
      <c r="F7" s="194"/>
      <c r="G7" s="194"/>
      <c r="H7" s="212" t="s">
        <v>69</v>
      </c>
      <c r="I7" s="219">
        <v>359</v>
      </c>
    </row>
    <row r="8" spans="1:9" ht="11.4" x14ac:dyDescent="0.2">
      <c r="A8" s="213" t="s">
        <v>272</v>
      </c>
      <c r="B8" s="213" t="s">
        <v>263</v>
      </c>
      <c r="C8" s="219">
        <v>56</v>
      </c>
      <c r="D8" s="194"/>
      <c r="E8" s="194"/>
      <c r="F8" s="194"/>
      <c r="G8" s="194"/>
      <c r="H8" s="212" t="s">
        <v>190</v>
      </c>
      <c r="I8" s="219">
        <v>354</v>
      </c>
    </row>
    <row r="9" spans="1:9" ht="11.4" x14ac:dyDescent="0.2">
      <c r="A9" s="213" t="s">
        <v>282</v>
      </c>
      <c r="B9" s="213" t="s">
        <v>276</v>
      </c>
      <c r="C9" s="219">
        <v>55</v>
      </c>
      <c r="D9" s="194"/>
      <c r="E9" s="194"/>
      <c r="F9" s="194"/>
      <c r="G9" s="194"/>
      <c r="H9" s="212" t="s">
        <v>212</v>
      </c>
      <c r="I9" s="219">
        <v>350</v>
      </c>
    </row>
    <row r="10" spans="1:9" ht="11.4" x14ac:dyDescent="0.2">
      <c r="A10" s="213" t="s">
        <v>155</v>
      </c>
      <c r="B10" s="213" t="s">
        <v>46</v>
      </c>
      <c r="C10" s="219">
        <v>54</v>
      </c>
      <c r="D10" s="194"/>
      <c r="E10" s="194"/>
      <c r="F10" s="194"/>
      <c r="G10" s="194"/>
      <c r="H10" s="212" t="s">
        <v>289</v>
      </c>
      <c r="I10" s="219">
        <v>324.5</v>
      </c>
    </row>
    <row r="11" spans="1:9" ht="11.4" x14ac:dyDescent="0.2">
      <c r="A11" s="213" t="s">
        <v>94</v>
      </c>
      <c r="B11" s="213" t="s">
        <v>10</v>
      </c>
      <c r="C11" s="219">
        <v>54</v>
      </c>
      <c r="D11" s="194"/>
      <c r="E11" s="194"/>
      <c r="F11" s="194"/>
      <c r="G11" s="194"/>
      <c r="H11" s="212" t="s">
        <v>74</v>
      </c>
      <c r="I11" s="219">
        <v>249</v>
      </c>
    </row>
    <row r="12" spans="1:9" ht="11.4" x14ac:dyDescent="0.2">
      <c r="A12" s="213" t="s">
        <v>294</v>
      </c>
      <c r="B12" s="213" t="s">
        <v>290</v>
      </c>
      <c r="C12" s="219">
        <v>53</v>
      </c>
      <c r="D12" s="194"/>
      <c r="E12" s="194"/>
      <c r="F12" s="194"/>
      <c r="G12" s="194"/>
      <c r="H12" s="212" t="s">
        <v>238</v>
      </c>
      <c r="I12" s="219">
        <v>246.5</v>
      </c>
    </row>
    <row r="13" spans="1:9" ht="11.4" x14ac:dyDescent="0.2">
      <c r="A13" s="213" t="s">
        <v>174</v>
      </c>
      <c r="B13" s="213" t="s">
        <v>70</v>
      </c>
      <c r="C13" s="219">
        <v>52</v>
      </c>
      <c r="D13" s="194"/>
      <c r="E13" s="194"/>
      <c r="F13" s="194"/>
      <c r="G13" s="194"/>
      <c r="H13" s="212" t="s">
        <v>225</v>
      </c>
      <c r="I13" s="219">
        <v>219.5</v>
      </c>
    </row>
    <row r="14" spans="1:9" ht="11.4" x14ac:dyDescent="0.2">
      <c r="A14" s="213" t="s">
        <v>271</v>
      </c>
      <c r="B14" s="213" t="s">
        <v>263</v>
      </c>
      <c r="C14" s="219">
        <v>49</v>
      </c>
      <c r="D14" s="194"/>
      <c r="E14" s="194"/>
      <c r="F14" s="194"/>
      <c r="G14" s="194"/>
      <c r="H14" s="212" t="s">
        <v>250</v>
      </c>
      <c r="I14" s="219">
        <v>187.5</v>
      </c>
    </row>
    <row r="15" spans="1:9" ht="11.4" x14ac:dyDescent="0.2">
      <c r="A15" s="213" t="s">
        <v>273</v>
      </c>
      <c r="B15" s="213" t="s">
        <v>263</v>
      </c>
      <c r="C15" s="219">
        <v>49</v>
      </c>
      <c r="D15" s="194"/>
      <c r="E15" s="194"/>
      <c r="F15" s="194"/>
      <c r="G15" s="194"/>
      <c r="H15" s="212" t="s">
        <v>162</v>
      </c>
      <c r="I15" s="219">
        <v>110</v>
      </c>
    </row>
    <row r="16" spans="1:9" ht="11.4" x14ac:dyDescent="0.2">
      <c r="A16" s="213" t="s">
        <v>274</v>
      </c>
      <c r="B16" s="213" t="s">
        <v>263</v>
      </c>
      <c r="C16" s="219">
        <v>49</v>
      </c>
      <c r="D16" s="194"/>
      <c r="E16" s="194"/>
      <c r="F16" s="194"/>
      <c r="G16" s="194"/>
      <c r="H16" s="212" t="s">
        <v>207</v>
      </c>
      <c r="I16" s="219">
        <v>107.5</v>
      </c>
    </row>
    <row r="17" spans="1:9" ht="11.4" x14ac:dyDescent="0.2">
      <c r="A17" s="213" t="s">
        <v>145</v>
      </c>
      <c r="B17" s="213" t="s">
        <v>39</v>
      </c>
      <c r="C17" s="219">
        <v>47.5</v>
      </c>
      <c r="D17" s="194"/>
      <c r="E17" s="194"/>
      <c r="F17" s="194"/>
      <c r="G17" s="194"/>
      <c r="H17" s="212" t="s">
        <v>94</v>
      </c>
      <c r="I17" s="219">
        <v>54</v>
      </c>
    </row>
    <row r="18" spans="1:9" ht="11.4" x14ac:dyDescent="0.2">
      <c r="A18" s="213" t="s">
        <v>143</v>
      </c>
      <c r="B18" s="213" t="s">
        <v>39</v>
      </c>
      <c r="C18" s="219">
        <v>47</v>
      </c>
      <c r="D18" s="194"/>
      <c r="E18" s="194"/>
      <c r="F18" s="194"/>
      <c r="G18" s="194"/>
      <c r="H18" s="212" t="s">
        <v>136</v>
      </c>
      <c r="I18" s="219">
        <v>45.5</v>
      </c>
    </row>
    <row r="19" spans="1:9" ht="11.4" x14ac:dyDescent="0.2">
      <c r="A19" s="204" t="s">
        <v>144</v>
      </c>
      <c r="B19" s="199" t="s">
        <v>39</v>
      </c>
      <c r="C19" s="197">
        <v>46</v>
      </c>
      <c r="D19" s="194"/>
      <c r="E19" s="194"/>
      <c r="F19" s="194"/>
      <c r="G19" s="194"/>
      <c r="H19" s="208"/>
      <c r="I19" s="194"/>
    </row>
    <row r="20" spans="1:9" ht="11.4" x14ac:dyDescent="0.2">
      <c r="A20" s="204" t="s">
        <v>137</v>
      </c>
      <c r="B20" s="207" t="s">
        <v>32</v>
      </c>
      <c r="C20" s="197">
        <v>45.5</v>
      </c>
      <c r="D20" s="194"/>
      <c r="E20" s="194"/>
      <c r="F20" s="194"/>
      <c r="G20" s="194"/>
      <c r="H20" s="208"/>
      <c r="I20" s="194"/>
    </row>
    <row r="21" spans="1:9" x14ac:dyDescent="0.2">
      <c r="A21" s="213" t="s">
        <v>217</v>
      </c>
      <c r="B21" s="213" t="s">
        <v>213</v>
      </c>
      <c r="C21" s="219">
        <v>45.5</v>
      </c>
      <c r="D21" s="194"/>
      <c r="E21" s="194"/>
      <c r="F21" s="194"/>
      <c r="G21" s="194"/>
      <c r="H21" s="208"/>
      <c r="I21" s="194"/>
    </row>
    <row r="22" spans="1:9" x14ac:dyDescent="0.2">
      <c r="A22" s="213" t="s">
        <v>178</v>
      </c>
      <c r="B22" s="213" t="s">
        <v>70</v>
      </c>
      <c r="C22" s="219">
        <v>41.5</v>
      </c>
      <c r="D22" s="194"/>
      <c r="E22" s="194"/>
      <c r="F22" s="194"/>
      <c r="G22" s="194"/>
      <c r="H22" s="208"/>
      <c r="I22" s="194"/>
    </row>
    <row r="23" spans="1:9" x14ac:dyDescent="0.2">
      <c r="A23" s="213" t="s">
        <v>267</v>
      </c>
      <c r="B23" s="213" t="s">
        <v>263</v>
      </c>
      <c r="C23" s="219">
        <v>41.5</v>
      </c>
      <c r="D23" s="194"/>
      <c r="E23" s="194"/>
      <c r="F23" s="194"/>
      <c r="G23" s="194"/>
      <c r="H23" s="208"/>
      <c r="I23" s="194"/>
    </row>
    <row r="24" spans="1:9" x14ac:dyDescent="0.2">
      <c r="A24" s="213" t="s">
        <v>221</v>
      </c>
      <c r="B24" s="213" t="s">
        <v>213</v>
      </c>
      <c r="C24" s="219">
        <v>40</v>
      </c>
      <c r="D24" s="194"/>
      <c r="E24" s="194"/>
      <c r="F24" s="194"/>
      <c r="G24" s="194"/>
      <c r="H24" s="208"/>
      <c r="I24" s="194"/>
    </row>
    <row r="25" spans="1:9" ht="11.4" x14ac:dyDescent="0.2">
      <c r="A25" s="204" t="s">
        <v>246</v>
      </c>
      <c r="B25" s="207" t="s">
        <v>239</v>
      </c>
      <c r="C25" s="197">
        <v>40</v>
      </c>
      <c r="D25" s="194"/>
      <c r="E25" s="194"/>
      <c r="F25" s="194"/>
      <c r="G25" s="194"/>
      <c r="H25" s="208"/>
      <c r="I25" s="194"/>
    </row>
    <row r="26" spans="1:9" ht="11.4" x14ac:dyDescent="0.2">
      <c r="A26" s="204" t="s">
        <v>196</v>
      </c>
      <c r="B26" s="207" t="s">
        <v>87</v>
      </c>
      <c r="C26" s="197">
        <v>39.5</v>
      </c>
      <c r="D26" s="194"/>
      <c r="E26" s="194"/>
      <c r="F26" s="194"/>
      <c r="G26" s="194"/>
      <c r="H26" s="208"/>
      <c r="I26" s="194"/>
    </row>
    <row r="27" spans="1:9" x14ac:dyDescent="0.2">
      <c r="A27" s="213" t="s">
        <v>146</v>
      </c>
      <c r="B27" s="213" t="s">
        <v>39</v>
      </c>
      <c r="C27" s="219">
        <v>39</v>
      </c>
      <c r="D27" s="194"/>
      <c r="E27" s="194"/>
      <c r="F27" s="194"/>
      <c r="G27" s="194"/>
      <c r="H27" s="208"/>
      <c r="I27" s="194"/>
    </row>
    <row r="28" spans="1:9" x14ac:dyDescent="0.2">
      <c r="A28" s="213" t="s">
        <v>183</v>
      </c>
      <c r="B28" s="213" t="s">
        <v>75</v>
      </c>
      <c r="C28" s="219">
        <v>39</v>
      </c>
      <c r="D28" s="194"/>
      <c r="E28" s="194"/>
      <c r="F28" s="194"/>
      <c r="G28" s="194"/>
      <c r="H28" s="208"/>
      <c r="I28" s="194"/>
    </row>
    <row r="29" spans="1:9" x14ac:dyDescent="0.2">
      <c r="A29" s="213" t="s">
        <v>285</v>
      </c>
      <c r="B29" s="213" t="s">
        <v>276</v>
      </c>
      <c r="C29" s="219">
        <v>39</v>
      </c>
      <c r="D29" s="194"/>
      <c r="E29" s="194"/>
      <c r="F29" s="194"/>
      <c r="G29" s="194"/>
      <c r="H29" s="208"/>
      <c r="I29" s="194"/>
    </row>
    <row r="30" spans="1:9" x14ac:dyDescent="0.2">
      <c r="A30" s="213" t="s">
        <v>157</v>
      </c>
      <c r="B30" s="213" t="s">
        <v>46</v>
      </c>
      <c r="C30" s="219">
        <v>38</v>
      </c>
      <c r="D30" s="194"/>
      <c r="E30" s="194"/>
      <c r="F30" s="194"/>
      <c r="G30" s="194"/>
      <c r="H30" s="208"/>
      <c r="I30" s="194"/>
    </row>
    <row r="31" spans="1:9" ht="11.4" x14ac:dyDescent="0.2">
      <c r="A31" s="213" t="s">
        <v>247</v>
      </c>
      <c r="B31" s="213" t="s">
        <v>239</v>
      </c>
      <c r="C31" s="219">
        <v>38</v>
      </c>
      <c r="D31" s="194"/>
      <c r="E31" s="205"/>
      <c r="F31" s="215"/>
      <c r="G31" s="215"/>
      <c r="H31" s="198"/>
      <c r="I31" s="194"/>
    </row>
    <row r="32" spans="1:9" ht="11.4" x14ac:dyDescent="0.2">
      <c r="A32" s="204" t="s">
        <v>187</v>
      </c>
      <c r="B32" s="207" t="s">
        <v>75</v>
      </c>
      <c r="C32" s="197">
        <v>37.5</v>
      </c>
      <c r="D32" s="194"/>
      <c r="E32" s="205"/>
      <c r="F32" s="215"/>
      <c r="G32" s="215"/>
      <c r="H32" s="198"/>
      <c r="I32" s="194"/>
    </row>
    <row r="33" spans="1:8" ht="11.4" x14ac:dyDescent="0.2">
      <c r="A33" s="204" t="s">
        <v>158</v>
      </c>
      <c r="B33" s="207" t="s">
        <v>46</v>
      </c>
      <c r="C33" s="197">
        <v>37</v>
      </c>
      <c r="D33" s="194"/>
      <c r="E33" s="205"/>
      <c r="F33" s="215"/>
      <c r="G33" s="215"/>
      <c r="H33" s="198"/>
    </row>
    <row r="34" spans="1:8" ht="11.4" x14ac:dyDescent="0.2">
      <c r="A34" s="213" t="s">
        <v>160</v>
      </c>
      <c r="B34" s="213" t="s">
        <v>46</v>
      </c>
      <c r="C34" s="219">
        <v>37</v>
      </c>
      <c r="D34" s="194"/>
      <c r="E34" s="205"/>
      <c r="F34" s="215"/>
      <c r="G34" s="215"/>
      <c r="H34" s="198"/>
    </row>
    <row r="35" spans="1:8" x14ac:dyDescent="0.2">
      <c r="A35" s="213" t="s">
        <v>198</v>
      </c>
      <c r="B35" s="213" t="s">
        <v>87</v>
      </c>
      <c r="C35" s="219">
        <v>37</v>
      </c>
      <c r="D35" s="194"/>
      <c r="E35" s="194"/>
      <c r="F35" s="194"/>
      <c r="G35" s="194"/>
      <c r="H35" s="194"/>
    </row>
    <row r="36" spans="1:8" x14ac:dyDescent="0.2">
      <c r="A36" s="213" t="s">
        <v>220</v>
      </c>
      <c r="B36" s="213" t="s">
        <v>213</v>
      </c>
      <c r="C36" s="219">
        <v>37</v>
      </c>
      <c r="D36" s="194"/>
      <c r="E36" s="194"/>
      <c r="F36" s="194"/>
      <c r="G36" s="194"/>
      <c r="H36" s="194"/>
    </row>
    <row r="37" spans="1:8" x14ac:dyDescent="0.2">
      <c r="A37" s="213" t="s">
        <v>148</v>
      </c>
      <c r="B37" s="213" t="s">
        <v>39</v>
      </c>
      <c r="C37" s="219">
        <v>36</v>
      </c>
      <c r="D37" s="194"/>
      <c r="E37" s="194"/>
      <c r="F37" s="194"/>
      <c r="G37" s="194"/>
      <c r="H37" s="194"/>
    </row>
    <row r="38" spans="1:8" ht="11.4" x14ac:dyDescent="0.2">
      <c r="A38" s="204" t="s">
        <v>254</v>
      </c>
      <c r="B38" s="207" t="s">
        <v>251</v>
      </c>
      <c r="C38" s="197">
        <v>36</v>
      </c>
      <c r="D38" s="194"/>
      <c r="E38" s="194"/>
      <c r="F38" s="194"/>
      <c r="G38" s="194"/>
      <c r="H38" s="194"/>
    </row>
    <row r="39" spans="1:8" ht="11.4" x14ac:dyDescent="0.2">
      <c r="A39" s="213" t="s">
        <v>281</v>
      </c>
      <c r="B39" s="213" t="s">
        <v>276</v>
      </c>
      <c r="C39" s="219">
        <v>35.5</v>
      </c>
      <c r="D39" s="194"/>
      <c r="E39" s="204" t="s">
        <v>161</v>
      </c>
      <c r="F39" s="207" t="s">
        <v>46</v>
      </c>
      <c r="G39" s="207"/>
      <c r="H39" s="197">
        <v>25</v>
      </c>
    </row>
    <row r="40" spans="1:8" ht="11.4" x14ac:dyDescent="0.2">
      <c r="A40" s="213" t="s">
        <v>211</v>
      </c>
      <c r="B40" s="213" t="s">
        <v>131</v>
      </c>
      <c r="C40" s="219">
        <v>34.5</v>
      </c>
      <c r="D40" s="194"/>
      <c r="E40" s="204" t="s">
        <v>169</v>
      </c>
      <c r="F40" s="207" t="s">
        <v>54</v>
      </c>
      <c r="G40" s="207"/>
      <c r="H40" s="197">
        <v>25</v>
      </c>
    </row>
    <row r="41" spans="1:8" ht="11.4" x14ac:dyDescent="0.2">
      <c r="A41" s="204" t="s">
        <v>293</v>
      </c>
      <c r="B41" s="207" t="s">
        <v>290</v>
      </c>
      <c r="C41" s="197">
        <v>34.5</v>
      </c>
      <c r="D41" s="194"/>
      <c r="E41" s="213" t="s">
        <v>205</v>
      </c>
      <c r="F41" s="213" t="s">
        <v>95</v>
      </c>
      <c r="G41" s="213"/>
      <c r="H41" s="219">
        <v>24.5</v>
      </c>
    </row>
    <row r="42" spans="1:8" x14ac:dyDescent="0.2">
      <c r="A42" s="213" t="s">
        <v>286</v>
      </c>
      <c r="B42" s="213" t="s">
        <v>276</v>
      </c>
      <c r="C42" s="219">
        <v>33.5</v>
      </c>
      <c r="D42" s="194"/>
      <c r="E42" s="213" t="s">
        <v>165</v>
      </c>
      <c r="F42" s="213" t="s">
        <v>54</v>
      </c>
      <c r="G42" s="213"/>
      <c r="H42" s="219">
        <v>24</v>
      </c>
    </row>
    <row r="43" spans="1:8" ht="11.4" x14ac:dyDescent="0.2">
      <c r="A43" s="213" t="s">
        <v>154</v>
      </c>
      <c r="B43" s="213" t="s">
        <v>46</v>
      </c>
      <c r="C43" s="219">
        <v>33</v>
      </c>
      <c r="D43" s="194"/>
      <c r="E43" s="204" t="s">
        <v>168</v>
      </c>
      <c r="F43" s="207" t="s">
        <v>54</v>
      </c>
      <c r="G43" s="207"/>
      <c r="H43" s="197">
        <v>24</v>
      </c>
    </row>
    <row r="44" spans="1:8" x14ac:dyDescent="0.2">
      <c r="A44" s="213" t="s">
        <v>200</v>
      </c>
      <c r="B44" s="213" t="s">
        <v>87</v>
      </c>
      <c r="C44" s="219">
        <v>33</v>
      </c>
      <c r="D44" s="194"/>
      <c r="E44" s="213" t="s">
        <v>231</v>
      </c>
      <c r="F44" s="213" t="s">
        <v>226</v>
      </c>
      <c r="G44" s="213"/>
      <c r="H44" s="219">
        <v>24</v>
      </c>
    </row>
    <row r="45" spans="1:8" ht="11.4" x14ac:dyDescent="0.2">
      <c r="A45" s="204" t="s">
        <v>236</v>
      </c>
      <c r="B45" s="207" t="s">
        <v>226</v>
      </c>
      <c r="C45" s="197">
        <v>33</v>
      </c>
      <c r="D45" s="194"/>
      <c r="E45" s="213" t="s">
        <v>194</v>
      </c>
      <c r="F45" s="213" t="s">
        <v>87</v>
      </c>
      <c r="G45" s="213"/>
      <c r="H45" s="219">
        <v>23.5</v>
      </c>
    </row>
    <row r="46" spans="1:8" ht="11.4" x14ac:dyDescent="0.2">
      <c r="A46" s="204" t="s">
        <v>209</v>
      </c>
      <c r="B46" s="207" t="s">
        <v>131</v>
      </c>
      <c r="C46" s="197">
        <v>31</v>
      </c>
      <c r="D46" s="194"/>
      <c r="E46" s="213" t="s">
        <v>257</v>
      </c>
      <c r="F46" s="213" t="s">
        <v>251</v>
      </c>
      <c r="G46" s="213"/>
      <c r="H46" s="219">
        <v>22</v>
      </c>
    </row>
    <row r="47" spans="1:8" ht="11.4" x14ac:dyDescent="0.2">
      <c r="A47" s="204" t="s">
        <v>296</v>
      </c>
      <c r="B47" s="207" t="s">
        <v>290</v>
      </c>
      <c r="C47" s="197">
        <v>31</v>
      </c>
      <c r="D47" s="194"/>
      <c r="E47" s="213" t="s">
        <v>260</v>
      </c>
      <c r="F47" s="213" t="s">
        <v>251</v>
      </c>
      <c r="G47" s="213"/>
      <c r="H47" s="219">
        <v>21</v>
      </c>
    </row>
    <row r="48" spans="1:8" ht="11.4" x14ac:dyDescent="0.2">
      <c r="A48" s="204" t="s">
        <v>219</v>
      </c>
      <c r="B48" s="207" t="s">
        <v>213</v>
      </c>
      <c r="C48" s="197">
        <v>30.5</v>
      </c>
      <c r="D48" s="194"/>
      <c r="E48" s="213" t="s">
        <v>232</v>
      </c>
      <c r="F48" s="213" t="s">
        <v>226</v>
      </c>
      <c r="G48" s="213"/>
      <c r="H48" s="219">
        <v>20</v>
      </c>
    </row>
    <row r="49" spans="1:8" ht="11.4" x14ac:dyDescent="0.2">
      <c r="A49" s="213" t="s">
        <v>230</v>
      </c>
      <c r="B49" s="213" t="s">
        <v>226</v>
      </c>
      <c r="C49" s="219">
        <v>30.5</v>
      </c>
      <c r="D49" s="194"/>
      <c r="E49" s="204" t="s">
        <v>166</v>
      </c>
      <c r="F49" s="207" t="s">
        <v>54</v>
      </c>
      <c r="G49" s="207"/>
      <c r="H49" s="197">
        <v>17</v>
      </c>
    </row>
    <row r="50" spans="1:8" x14ac:dyDescent="0.2">
      <c r="A50" s="213" t="s">
        <v>218</v>
      </c>
      <c r="B50" s="213" t="s">
        <v>213</v>
      </c>
      <c r="C50" s="219">
        <v>30</v>
      </c>
      <c r="D50" s="194"/>
      <c r="E50" s="213" t="s">
        <v>210</v>
      </c>
      <c r="F50" s="213" t="s">
        <v>131</v>
      </c>
      <c r="G50" s="213"/>
      <c r="H50" s="219">
        <v>17</v>
      </c>
    </row>
    <row r="51" spans="1:8" x14ac:dyDescent="0.2">
      <c r="A51" s="213" t="s">
        <v>298</v>
      </c>
      <c r="B51" s="213" t="s">
        <v>290</v>
      </c>
      <c r="C51" s="219">
        <v>30</v>
      </c>
      <c r="D51" s="194"/>
      <c r="E51" s="213" t="s">
        <v>248</v>
      </c>
      <c r="F51" s="213" t="s">
        <v>239</v>
      </c>
      <c r="G51" s="213"/>
      <c r="H51" s="219">
        <v>17</v>
      </c>
    </row>
    <row r="52" spans="1:8" x14ac:dyDescent="0.2">
      <c r="A52" s="213" t="s">
        <v>182</v>
      </c>
      <c r="B52" s="213" t="s">
        <v>75</v>
      </c>
      <c r="C52" s="219">
        <v>29</v>
      </c>
      <c r="D52" s="194"/>
      <c r="E52" s="213" t="s">
        <v>201</v>
      </c>
      <c r="F52" s="213" t="s">
        <v>87</v>
      </c>
      <c r="G52" s="213"/>
      <c r="H52" s="219">
        <v>16</v>
      </c>
    </row>
    <row r="53" spans="1:8" x14ac:dyDescent="0.2">
      <c r="A53" s="213" t="s">
        <v>255</v>
      </c>
      <c r="B53" s="213" t="s">
        <v>251</v>
      </c>
      <c r="C53" s="219">
        <v>29</v>
      </c>
      <c r="D53" s="194"/>
      <c r="E53" s="213" t="s">
        <v>234</v>
      </c>
      <c r="F53" s="213" t="s">
        <v>226</v>
      </c>
      <c r="G53" s="213"/>
      <c r="H53" s="219">
        <v>14</v>
      </c>
    </row>
    <row r="54" spans="1:8" x14ac:dyDescent="0.2">
      <c r="A54" s="213" t="s">
        <v>299</v>
      </c>
      <c r="B54" s="213" t="s">
        <v>290</v>
      </c>
      <c r="C54" s="219">
        <v>29</v>
      </c>
      <c r="D54" s="194"/>
      <c r="E54" s="213" t="s">
        <v>233</v>
      </c>
      <c r="F54" s="213" t="s">
        <v>226</v>
      </c>
      <c r="G54" s="213"/>
      <c r="H54" s="219">
        <v>13</v>
      </c>
    </row>
    <row r="55" spans="1:8" ht="11.4" x14ac:dyDescent="0.2">
      <c r="A55" s="204" t="s">
        <v>280</v>
      </c>
      <c r="B55" s="207" t="s">
        <v>276</v>
      </c>
      <c r="C55" s="197">
        <v>28</v>
      </c>
      <c r="D55" s="194"/>
      <c r="E55" s="213" t="s">
        <v>297</v>
      </c>
      <c r="F55" s="213" t="s">
        <v>290</v>
      </c>
      <c r="G55" s="213"/>
      <c r="H55" s="219">
        <v>12</v>
      </c>
    </row>
    <row r="56" spans="1:8" x14ac:dyDescent="0.2">
      <c r="A56" s="213" t="s">
        <v>243</v>
      </c>
      <c r="B56" s="213" t="s">
        <v>239</v>
      </c>
      <c r="C56" s="219">
        <v>27.5</v>
      </c>
      <c r="D56" s="194"/>
      <c r="E56" s="213" t="s">
        <v>259</v>
      </c>
      <c r="F56" s="213" t="s">
        <v>251</v>
      </c>
      <c r="G56" s="213"/>
      <c r="H56" s="219">
        <v>11</v>
      </c>
    </row>
    <row r="57" spans="1:8" x14ac:dyDescent="0.2">
      <c r="A57" s="213" t="s">
        <v>244</v>
      </c>
      <c r="B57" s="213" t="s">
        <v>239</v>
      </c>
      <c r="C57" s="219">
        <v>27.5</v>
      </c>
      <c r="D57" s="194"/>
      <c r="E57" s="213" t="s">
        <v>261</v>
      </c>
      <c r="F57" s="213" t="s">
        <v>251</v>
      </c>
      <c r="G57" s="213"/>
      <c r="H57" s="219">
        <v>11</v>
      </c>
    </row>
    <row r="58" spans="1:8" ht="11.4" x14ac:dyDescent="0.2">
      <c r="A58" s="204" t="s">
        <v>175</v>
      </c>
      <c r="B58" s="207" t="s">
        <v>70</v>
      </c>
      <c r="C58" s="197">
        <v>27</v>
      </c>
      <c r="D58" s="194"/>
      <c r="E58" s="213" t="s">
        <v>204</v>
      </c>
      <c r="F58" s="213" t="s">
        <v>95</v>
      </c>
      <c r="G58" s="213"/>
      <c r="H58" s="219">
        <v>9.5</v>
      </c>
    </row>
    <row r="59" spans="1:8" x14ac:dyDescent="0.2">
      <c r="A59" s="213" t="s">
        <v>223</v>
      </c>
      <c r="B59" s="213" t="s">
        <v>213</v>
      </c>
      <c r="C59" s="219">
        <v>27</v>
      </c>
      <c r="D59" s="194"/>
      <c r="E59" s="213" t="s">
        <v>249</v>
      </c>
      <c r="F59" s="213" t="s">
        <v>239</v>
      </c>
      <c r="G59" s="213"/>
      <c r="H59" s="219">
        <v>9</v>
      </c>
    </row>
    <row r="60" spans="1:8" x14ac:dyDescent="0.2">
      <c r="A60" s="213" t="s">
        <v>284</v>
      </c>
      <c r="B60" s="213" t="s">
        <v>276</v>
      </c>
      <c r="C60" s="219">
        <v>26.5</v>
      </c>
      <c r="D60" s="194"/>
      <c r="E60" s="213" t="s">
        <v>185</v>
      </c>
      <c r="F60" s="213" t="s">
        <v>75</v>
      </c>
      <c r="G60" s="213"/>
      <c r="H60" s="219">
        <v>6</v>
      </c>
    </row>
    <row r="83" spans="1:3" ht="11.4" x14ac:dyDescent="0.2">
      <c r="A83" s="205"/>
      <c r="B83" s="200"/>
      <c r="C83" s="198"/>
    </row>
    <row r="84" spans="1:3" ht="11.4" x14ac:dyDescent="0.2">
      <c r="A84" s="205"/>
      <c r="B84" s="215"/>
      <c r="C84" s="198"/>
    </row>
    <row r="85" spans="1:3" ht="11.4" x14ac:dyDescent="0.2">
      <c r="A85" s="205"/>
      <c r="B85" s="215"/>
      <c r="C85" s="198"/>
    </row>
    <row r="86" spans="1:3" ht="11.4" x14ac:dyDescent="0.2">
      <c r="A86" s="205"/>
      <c r="B86" s="215"/>
      <c r="C86" s="198"/>
    </row>
    <row r="87" spans="1:3" ht="11.4" x14ac:dyDescent="0.2">
      <c r="A87" s="205"/>
      <c r="B87" s="215"/>
      <c r="C87" s="198"/>
    </row>
    <row r="88" spans="1:3" ht="11.4" x14ac:dyDescent="0.2">
      <c r="A88" s="205"/>
      <c r="B88" s="215"/>
      <c r="C88" s="198"/>
    </row>
    <row r="89" spans="1:3" ht="11.4" x14ac:dyDescent="0.2">
      <c r="A89" s="205"/>
      <c r="B89" s="215"/>
      <c r="C89" s="198"/>
    </row>
    <row r="90" spans="1:3" ht="11.4" x14ac:dyDescent="0.2">
      <c r="A90" s="205"/>
      <c r="B90" s="215"/>
      <c r="C90" s="198"/>
    </row>
    <row r="91" spans="1:3" ht="11.4" x14ac:dyDescent="0.2">
      <c r="A91" s="205"/>
      <c r="B91" s="215"/>
      <c r="C91" s="198"/>
    </row>
    <row r="92" spans="1:3" ht="11.4" x14ac:dyDescent="0.2">
      <c r="A92" s="205"/>
      <c r="B92" s="215"/>
      <c r="C92" s="198"/>
    </row>
    <row r="93" spans="1:3" ht="11.4" x14ac:dyDescent="0.2">
      <c r="A93" s="205"/>
      <c r="B93" s="215"/>
      <c r="C93" s="198"/>
    </row>
    <row r="94" spans="1:3" ht="11.4" x14ac:dyDescent="0.2">
      <c r="A94" s="205"/>
      <c r="B94" s="215"/>
      <c r="C94" s="198"/>
    </row>
    <row r="95" spans="1:3" ht="11.4" x14ac:dyDescent="0.2">
      <c r="A95" s="205"/>
      <c r="B95" s="215"/>
      <c r="C95" s="198"/>
    </row>
    <row r="96" spans="1:3" ht="11.4" x14ac:dyDescent="0.2">
      <c r="A96" s="205"/>
      <c r="B96" s="215"/>
      <c r="C96" s="19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75"/>
  <sheetViews>
    <sheetView zoomScaleNormal="100" workbookViewId="0">
      <pane ySplit="3" topLeftCell="A22" activePane="bottomLeft" state="frozen"/>
      <selection pane="bottomLeft" activeCell="A4" sqref="A4:XFD4"/>
    </sheetView>
  </sheetViews>
  <sheetFormatPr defaultColWidth="9" defaultRowHeight="11.4" x14ac:dyDescent="0.2"/>
  <cols>
    <col min="1" max="1" width="7.7109375" style="68" customWidth="1"/>
    <col min="2" max="2" width="23.7109375" style="69" customWidth="1"/>
    <col min="3" max="3" width="8.140625" style="69" customWidth="1"/>
    <col min="4" max="4" width="8.7109375" style="69" customWidth="1"/>
    <col min="5" max="5" width="8.140625" style="69" customWidth="1"/>
    <col min="6" max="6" width="7.28515625" style="241" customWidth="1"/>
    <col min="7" max="7" width="7.28515625" style="69" customWidth="1"/>
    <col min="8" max="9" width="7.140625" style="69" customWidth="1"/>
    <col min="10" max="10" width="7.140625" style="241" customWidth="1"/>
    <col min="11" max="11" width="7.140625" style="69" customWidth="1"/>
    <col min="12" max="12" width="7.140625" style="241" customWidth="1"/>
    <col min="13" max="17" width="7.140625" style="69" customWidth="1"/>
    <col min="18" max="18" width="9" style="69" customWidth="1"/>
    <col min="19" max="19" width="7.28515625" style="69" customWidth="1"/>
    <col min="20" max="20" width="9" style="69" customWidth="1"/>
    <col min="21" max="21" width="7.140625" style="69" customWidth="1"/>
    <col min="22" max="22" width="9.42578125" style="68" customWidth="1"/>
    <col min="23" max="256" width="9" style="69"/>
    <col min="257" max="257" width="7.7109375" style="69" customWidth="1"/>
    <col min="258" max="258" width="23.7109375" style="69" customWidth="1"/>
    <col min="259" max="259" width="8.140625" style="69" customWidth="1"/>
    <col min="260" max="260" width="8.7109375" style="69" customWidth="1"/>
    <col min="261" max="261" width="8.140625" style="69" customWidth="1"/>
    <col min="262" max="263" width="7.28515625" style="69" customWidth="1"/>
    <col min="264" max="273" width="7.140625" style="69" customWidth="1"/>
    <col min="274" max="274" width="9" style="69" customWidth="1"/>
    <col min="275" max="275" width="7.28515625" style="69" customWidth="1"/>
    <col min="276" max="276" width="9" style="69" customWidth="1"/>
    <col min="277" max="277" width="7.140625" style="69" customWidth="1"/>
    <col min="278" max="278" width="9.42578125" style="69" customWidth="1"/>
    <col min="279" max="512" width="9" style="69"/>
    <col min="513" max="513" width="7.7109375" style="69" customWidth="1"/>
    <col min="514" max="514" width="23.7109375" style="69" customWidth="1"/>
    <col min="515" max="515" width="8.140625" style="69" customWidth="1"/>
    <col min="516" max="516" width="8.7109375" style="69" customWidth="1"/>
    <col min="517" max="517" width="8.140625" style="69" customWidth="1"/>
    <col min="518" max="519" width="7.28515625" style="69" customWidth="1"/>
    <col min="520" max="529" width="7.140625" style="69" customWidth="1"/>
    <col min="530" max="530" width="9" style="69" customWidth="1"/>
    <col min="531" max="531" width="7.28515625" style="69" customWidth="1"/>
    <col min="532" max="532" width="9" style="69" customWidth="1"/>
    <col min="533" max="533" width="7.140625" style="69" customWidth="1"/>
    <col min="534" max="534" width="9.42578125" style="69" customWidth="1"/>
    <col min="535" max="768" width="9" style="69"/>
    <col min="769" max="769" width="7.7109375" style="69" customWidth="1"/>
    <col min="770" max="770" width="23.7109375" style="69" customWidth="1"/>
    <col min="771" max="771" width="8.140625" style="69" customWidth="1"/>
    <col min="772" max="772" width="8.7109375" style="69" customWidth="1"/>
    <col min="773" max="773" width="8.140625" style="69" customWidth="1"/>
    <col min="774" max="775" width="7.28515625" style="69" customWidth="1"/>
    <col min="776" max="785" width="7.140625" style="69" customWidth="1"/>
    <col min="786" max="786" width="9" style="69" customWidth="1"/>
    <col min="787" max="787" width="7.28515625" style="69" customWidth="1"/>
    <col min="788" max="788" width="9" style="69" customWidth="1"/>
    <col min="789" max="789" width="7.140625" style="69" customWidth="1"/>
    <col min="790" max="790" width="9.42578125" style="69" customWidth="1"/>
    <col min="791" max="1024" width="9" style="69"/>
    <col min="1025" max="1025" width="7.7109375" style="69" customWidth="1"/>
    <col min="1026" max="1026" width="23.7109375" style="69" customWidth="1"/>
    <col min="1027" max="1027" width="8.140625" style="69" customWidth="1"/>
    <col min="1028" max="1028" width="8.7109375" style="69" customWidth="1"/>
    <col min="1029" max="1029" width="8.140625" style="69" customWidth="1"/>
    <col min="1030" max="1031" width="7.28515625" style="69" customWidth="1"/>
    <col min="1032" max="1041" width="7.140625" style="69" customWidth="1"/>
    <col min="1042" max="1042" width="9" style="69" customWidth="1"/>
    <col min="1043" max="1043" width="7.28515625" style="69" customWidth="1"/>
    <col min="1044" max="1044" width="9" style="69" customWidth="1"/>
    <col min="1045" max="1045" width="7.140625" style="69" customWidth="1"/>
    <col min="1046" max="1046" width="9.42578125" style="69" customWidth="1"/>
    <col min="1047" max="1280" width="9" style="69"/>
    <col min="1281" max="1281" width="7.7109375" style="69" customWidth="1"/>
    <col min="1282" max="1282" width="23.7109375" style="69" customWidth="1"/>
    <col min="1283" max="1283" width="8.140625" style="69" customWidth="1"/>
    <col min="1284" max="1284" width="8.7109375" style="69" customWidth="1"/>
    <col min="1285" max="1285" width="8.140625" style="69" customWidth="1"/>
    <col min="1286" max="1287" width="7.28515625" style="69" customWidth="1"/>
    <col min="1288" max="1297" width="7.140625" style="69" customWidth="1"/>
    <col min="1298" max="1298" width="9" style="69" customWidth="1"/>
    <col min="1299" max="1299" width="7.28515625" style="69" customWidth="1"/>
    <col min="1300" max="1300" width="9" style="69" customWidth="1"/>
    <col min="1301" max="1301" width="7.140625" style="69" customWidth="1"/>
    <col min="1302" max="1302" width="9.42578125" style="69" customWidth="1"/>
    <col min="1303" max="1536" width="9" style="69"/>
    <col min="1537" max="1537" width="7.7109375" style="69" customWidth="1"/>
    <col min="1538" max="1538" width="23.7109375" style="69" customWidth="1"/>
    <col min="1539" max="1539" width="8.140625" style="69" customWidth="1"/>
    <col min="1540" max="1540" width="8.7109375" style="69" customWidth="1"/>
    <col min="1541" max="1541" width="8.140625" style="69" customWidth="1"/>
    <col min="1542" max="1543" width="7.28515625" style="69" customWidth="1"/>
    <col min="1544" max="1553" width="7.140625" style="69" customWidth="1"/>
    <col min="1554" max="1554" width="9" style="69" customWidth="1"/>
    <col min="1555" max="1555" width="7.28515625" style="69" customWidth="1"/>
    <col min="1556" max="1556" width="9" style="69" customWidth="1"/>
    <col min="1557" max="1557" width="7.140625" style="69" customWidth="1"/>
    <col min="1558" max="1558" width="9.42578125" style="69" customWidth="1"/>
    <col min="1559" max="1792" width="9" style="69"/>
    <col min="1793" max="1793" width="7.7109375" style="69" customWidth="1"/>
    <col min="1794" max="1794" width="23.7109375" style="69" customWidth="1"/>
    <col min="1795" max="1795" width="8.140625" style="69" customWidth="1"/>
    <col min="1796" max="1796" width="8.7109375" style="69" customWidth="1"/>
    <col min="1797" max="1797" width="8.140625" style="69" customWidth="1"/>
    <col min="1798" max="1799" width="7.28515625" style="69" customWidth="1"/>
    <col min="1800" max="1809" width="7.140625" style="69" customWidth="1"/>
    <col min="1810" max="1810" width="9" style="69" customWidth="1"/>
    <col min="1811" max="1811" width="7.28515625" style="69" customWidth="1"/>
    <col min="1812" max="1812" width="9" style="69" customWidth="1"/>
    <col min="1813" max="1813" width="7.140625" style="69" customWidth="1"/>
    <col min="1814" max="1814" width="9.42578125" style="69" customWidth="1"/>
    <col min="1815" max="2048" width="9" style="69"/>
    <col min="2049" max="2049" width="7.7109375" style="69" customWidth="1"/>
    <col min="2050" max="2050" width="23.7109375" style="69" customWidth="1"/>
    <col min="2051" max="2051" width="8.140625" style="69" customWidth="1"/>
    <col min="2052" max="2052" width="8.7109375" style="69" customWidth="1"/>
    <col min="2053" max="2053" width="8.140625" style="69" customWidth="1"/>
    <col min="2054" max="2055" width="7.28515625" style="69" customWidth="1"/>
    <col min="2056" max="2065" width="7.140625" style="69" customWidth="1"/>
    <col min="2066" max="2066" width="9" style="69" customWidth="1"/>
    <col min="2067" max="2067" width="7.28515625" style="69" customWidth="1"/>
    <col min="2068" max="2068" width="9" style="69" customWidth="1"/>
    <col min="2069" max="2069" width="7.140625" style="69" customWidth="1"/>
    <col min="2070" max="2070" width="9.42578125" style="69" customWidth="1"/>
    <col min="2071" max="2304" width="9" style="69"/>
    <col min="2305" max="2305" width="7.7109375" style="69" customWidth="1"/>
    <col min="2306" max="2306" width="23.7109375" style="69" customWidth="1"/>
    <col min="2307" max="2307" width="8.140625" style="69" customWidth="1"/>
    <col min="2308" max="2308" width="8.7109375" style="69" customWidth="1"/>
    <col min="2309" max="2309" width="8.140625" style="69" customWidth="1"/>
    <col min="2310" max="2311" width="7.28515625" style="69" customWidth="1"/>
    <col min="2312" max="2321" width="7.140625" style="69" customWidth="1"/>
    <col min="2322" max="2322" width="9" style="69" customWidth="1"/>
    <col min="2323" max="2323" width="7.28515625" style="69" customWidth="1"/>
    <col min="2324" max="2324" width="9" style="69" customWidth="1"/>
    <col min="2325" max="2325" width="7.140625" style="69" customWidth="1"/>
    <col min="2326" max="2326" width="9.42578125" style="69" customWidth="1"/>
    <col min="2327" max="2560" width="9" style="69"/>
    <col min="2561" max="2561" width="7.7109375" style="69" customWidth="1"/>
    <col min="2562" max="2562" width="23.7109375" style="69" customWidth="1"/>
    <col min="2563" max="2563" width="8.140625" style="69" customWidth="1"/>
    <col min="2564" max="2564" width="8.7109375" style="69" customWidth="1"/>
    <col min="2565" max="2565" width="8.140625" style="69" customWidth="1"/>
    <col min="2566" max="2567" width="7.28515625" style="69" customWidth="1"/>
    <col min="2568" max="2577" width="7.140625" style="69" customWidth="1"/>
    <col min="2578" max="2578" width="9" style="69" customWidth="1"/>
    <col min="2579" max="2579" width="7.28515625" style="69" customWidth="1"/>
    <col min="2580" max="2580" width="9" style="69" customWidth="1"/>
    <col min="2581" max="2581" width="7.140625" style="69" customWidth="1"/>
    <col min="2582" max="2582" width="9.42578125" style="69" customWidth="1"/>
    <col min="2583" max="2816" width="9" style="69"/>
    <col min="2817" max="2817" width="7.7109375" style="69" customWidth="1"/>
    <col min="2818" max="2818" width="23.7109375" style="69" customWidth="1"/>
    <col min="2819" max="2819" width="8.140625" style="69" customWidth="1"/>
    <col min="2820" max="2820" width="8.7109375" style="69" customWidth="1"/>
    <col min="2821" max="2821" width="8.140625" style="69" customWidth="1"/>
    <col min="2822" max="2823" width="7.28515625" style="69" customWidth="1"/>
    <col min="2824" max="2833" width="7.140625" style="69" customWidth="1"/>
    <col min="2834" max="2834" width="9" style="69" customWidth="1"/>
    <col min="2835" max="2835" width="7.28515625" style="69" customWidth="1"/>
    <col min="2836" max="2836" width="9" style="69" customWidth="1"/>
    <col min="2837" max="2837" width="7.140625" style="69" customWidth="1"/>
    <col min="2838" max="2838" width="9.42578125" style="69" customWidth="1"/>
    <col min="2839" max="3072" width="9" style="69"/>
    <col min="3073" max="3073" width="7.7109375" style="69" customWidth="1"/>
    <col min="3074" max="3074" width="23.7109375" style="69" customWidth="1"/>
    <col min="3075" max="3075" width="8.140625" style="69" customWidth="1"/>
    <col min="3076" max="3076" width="8.7109375" style="69" customWidth="1"/>
    <col min="3077" max="3077" width="8.140625" style="69" customWidth="1"/>
    <col min="3078" max="3079" width="7.28515625" style="69" customWidth="1"/>
    <col min="3080" max="3089" width="7.140625" style="69" customWidth="1"/>
    <col min="3090" max="3090" width="9" style="69" customWidth="1"/>
    <col min="3091" max="3091" width="7.28515625" style="69" customWidth="1"/>
    <col min="3092" max="3092" width="9" style="69" customWidth="1"/>
    <col min="3093" max="3093" width="7.140625" style="69" customWidth="1"/>
    <col min="3094" max="3094" width="9.42578125" style="69" customWidth="1"/>
    <col min="3095" max="3328" width="9" style="69"/>
    <col min="3329" max="3329" width="7.7109375" style="69" customWidth="1"/>
    <col min="3330" max="3330" width="23.7109375" style="69" customWidth="1"/>
    <col min="3331" max="3331" width="8.140625" style="69" customWidth="1"/>
    <col min="3332" max="3332" width="8.7109375" style="69" customWidth="1"/>
    <col min="3333" max="3333" width="8.140625" style="69" customWidth="1"/>
    <col min="3334" max="3335" width="7.28515625" style="69" customWidth="1"/>
    <col min="3336" max="3345" width="7.140625" style="69" customWidth="1"/>
    <col min="3346" max="3346" width="9" style="69" customWidth="1"/>
    <col min="3347" max="3347" width="7.28515625" style="69" customWidth="1"/>
    <col min="3348" max="3348" width="9" style="69" customWidth="1"/>
    <col min="3349" max="3349" width="7.140625" style="69" customWidth="1"/>
    <col min="3350" max="3350" width="9.42578125" style="69" customWidth="1"/>
    <col min="3351" max="3584" width="9" style="69"/>
    <col min="3585" max="3585" width="7.7109375" style="69" customWidth="1"/>
    <col min="3586" max="3586" width="23.7109375" style="69" customWidth="1"/>
    <col min="3587" max="3587" width="8.140625" style="69" customWidth="1"/>
    <col min="3588" max="3588" width="8.7109375" style="69" customWidth="1"/>
    <col min="3589" max="3589" width="8.140625" style="69" customWidth="1"/>
    <col min="3590" max="3591" width="7.28515625" style="69" customWidth="1"/>
    <col min="3592" max="3601" width="7.140625" style="69" customWidth="1"/>
    <col min="3602" max="3602" width="9" style="69" customWidth="1"/>
    <col min="3603" max="3603" width="7.28515625" style="69" customWidth="1"/>
    <col min="3604" max="3604" width="9" style="69" customWidth="1"/>
    <col min="3605" max="3605" width="7.140625" style="69" customWidth="1"/>
    <col min="3606" max="3606" width="9.42578125" style="69" customWidth="1"/>
    <col min="3607" max="3840" width="9" style="69"/>
    <col min="3841" max="3841" width="7.7109375" style="69" customWidth="1"/>
    <col min="3842" max="3842" width="23.7109375" style="69" customWidth="1"/>
    <col min="3843" max="3843" width="8.140625" style="69" customWidth="1"/>
    <col min="3844" max="3844" width="8.7109375" style="69" customWidth="1"/>
    <col min="3845" max="3845" width="8.140625" style="69" customWidth="1"/>
    <col min="3846" max="3847" width="7.28515625" style="69" customWidth="1"/>
    <col min="3848" max="3857" width="7.140625" style="69" customWidth="1"/>
    <col min="3858" max="3858" width="9" style="69" customWidth="1"/>
    <col min="3859" max="3859" width="7.28515625" style="69" customWidth="1"/>
    <col min="3860" max="3860" width="9" style="69" customWidth="1"/>
    <col min="3861" max="3861" width="7.140625" style="69" customWidth="1"/>
    <col min="3862" max="3862" width="9.42578125" style="69" customWidth="1"/>
    <col min="3863" max="4096" width="9" style="69"/>
    <col min="4097" max="4097" width="7.7109375" style="69" customWidth="1"/>
    <col min="4098" max="4098" width="23.7109375" style="69" customWidth="1"/>
    <col min="4099" max="4099" width="8.140625" style="69" customWidth="1"/>
    <col min="4100" max="4100" width="8.7109375" style="69" customWidth="1"/>
    <col min="4101" max="4101" width="8.140625" style="69" customWidth="1"/>
    <col min="4102" max="4103" width="7.28515625" style="69" customWidth="1"/>
    <col min="4104" max="4113" width="7.140625" style="69" customWidth="1"/>
    <col min="4114" max="4114" width="9" style="69" customWidth="1"/>
    <col min="4115" max="4115" width="7.28515625" style="69" customWidth="1"/>
    <col min="4116" max="4116" width="9" style="69" customWidth="1"/>
    <col min="4117" max="4117" width="7.140625" style="69" customWidth="1"/>
    <col min="4118" max="4118" width="9.42578125" style="69" customWidth="1"/>
    <col min="4119" max="4352" width="9" style="69"/>
    <col min="4353" max="4353" width="7.7109375" style="69" customWidth="1"/>
    <col min="4354" max="4354" width="23.7109375" style="69" customWidth="1"/>
    <col min="4355" max="4355" width="8.140625" style="69" customWidth="1"/>
    <col min="4356" max="4356" width="8.7109375" style="69" customWidth="1"/>
    <col min="4357" max="4357" width="8.140625" style="69" customWidth="1"/>
    <col min="4358" max="4359" width="7.28515625" style="69" customWidth="1"/>
    <col min="4360" max="4369" width="7.140625" style="69" customWidth="1"/>
    <col min="4370" max="4370" width="9" style="69" customWidth="1"/>
    <col min="4371" max="4371" width="7.28515625" style="69" customWidth="1"/>
    <col min="4372" max="4372" width="9" style="69" customWidth="1"/>
    <col min="4373" max="4373" width="7.140625" style="69" customWidth="1"/>
    <col min="4374" max="4374" width="9.42578125" style="69" customWidth="1"/>
    <col min="4375" max="4608" width="9" style="69"/>
    <col min="4609" max="4609" width="7.7109375" style="69" customWidth="1"/>
    <col min="4610" max="4610" width="23.7109375" style="69" customWidth="1"/>
    <col min="4611" max="4611" width="8.140625" style="69" customWidth="1"/>
    <col min="4612" max="4612" width="8.7109375" style="69" customWidth="1"/>
    <col min="4613" max="4613" width="8.140625" style="69" customWidth="1"/>
    <col min="4614" max="4615" width="7.28515625" style="69" customWidth="1"/>
    <col min="4616" max="4625" width="7.140625" style="69" customWidth="1"/>
    <col min="4626" max="4626" width="9" style="69" customWidth="1"/>
    <col min="4627" max="4627" width="7.28515625" style="69" customWidth="1"/>
    <col min="4628" max="4628" width="9" style="69" customWidth="1"/>
    <col min="4629" max="4629" width="7.140625" style="69" customWidth="1"/>
    <col min="4630" max="4630" width="9.42578125" style="69" customWidth="1"/>
    <col min="4631" max="4864" width="9" style="69"/>
    <col min="4865" max="4865" width="7.7109375" style="69" customWidth="1"/>
    <col min="4866" max="4866" width="23.7109375" style="69" customWidth="1"/>
    <col min="4867" max="4867" width="8.140625" style="69" customWidth="1"/>
    <col min="4868" max="4868" width="8.7109375" style="69" customWidth="1"/>
    <col min="4869" max="4869" width="8.140625" style="69" customWidth="1"/>
    <col min="4870" max="4871" width="7.28515625" style="69" customWidth="1"/>
    <col min="4872" max="4881" width="7.140625" style="69" customWidth="1"/>
    <col min="4882" max="4882" width="9" style="69" customWidth="1"/>
    <col min="4883" max="4883" width="7.28515625" style="69" customWidth="1"/>
    <col min="4884" max="4884" width="9" style="69" customWidth="1"/>
    <col min="4885" max="4885" width="7.140625" style="69" customWidth="1"/>
    <col min="4886" max="4886" width="9.42578125" style="69" customWidth="1"/>
    <col min="4887" max="5120" width="9" style="69"/>
    <col min="5121" max="5121" width="7.7109375" style="69" customWidth="1"/>
    <col min="5122" max="5122" width="23.7109375" style="69" customWidth="1"/>
    <col min="5123" max="5123" width="8.140625" style="69" customWidth="1"/>
    <col min="5124" max="5124" width="8.7109375" style="69" customWidth="1"/>
    <col min="5125" max="5125" width="8.140625" style="69" customWidth="1"/>
    <col min="5126" max="5127" width="7.28515625" style="69" customWidth="1"/>
    <col min="5128" max="5137" width="7.140625" style="69" customWidth="1"/>
    <col min="5138" max="5138" width="9" style="69" customWidth="1"/>
    <col min="5139" max="5139" width="7.28515625" style="69" customWidth="1"/>
    <col min="5140" max="5140" width="9" style="69" customWidth="1"/>
    <col min="5141" max="5141" width="7.140625" style="69" customWidth="1"/>
    <col min="5142" max="5142" width="9.42578125" style="69" customWidth="1"/>
    <col min="5143" max="5376" width="9" style="69"/>
    <col min="5377" max="5377" width="7.7109375" style="69" customWidth="1"/>
    <col min="5378" max="5378" width="23.7109375" style="69" customWidth="1"/>
    <col min="5379" max="5379" width="8.140625" style="69" customWidth="1"/>
    <col min="5380" max="5380" width="8.7109375" style="69" customWidth="1"/>
    <col min="5381" max="5381" width="8.140625" style="69" customWidth="1"/>
    <col min="5382" max="5383" width="7.28515625" style="69" customWidth="1"/>
    <col min="5384" max="5393" width="7.140625" style="69" customWidth="1"/>
    <col min="5394" max="5394" width="9" style="69" customWidth="1"/>
    <col min="5395" max="5395" width="7.28515625" style="69" customWidth="1"/>
    <col min="5396" max="5396" width="9" style="69" customWidth="1"/>
    <col min="5397" max="5397" width="7.140625" style="69" customWidth="1"/>
    <col min="5398" max="5398" width="9.42578125" style="69" customWidth="1"/>
    <col min="5399" max="5632" width="9" style="69"/>
    <col min="5633" max="5633" width="7.7109375" style="69" customWidth="1"/>
    <col min="5634" max="5634" width="23.7109375" style="69" customWidth="1"/>
    <col min="5635" max="5635" width="8.140625" style="69" customWidth="1"/>
    <col min="5636" max="5636" width="8.7109375" style="69" customWidth="1"/>
    <col min="5637" max="5637" width="8.140625" style="69" customWidth="1"/>
    <col min="5638" max="5639" width="7.28515625" style="69" customWidth="1"/>
    <col min="5640" max="5649" width="7.140625" style="69" customWidth="1"/>
    <col min="5650" max="5650" width="9" style="69" customWidth="1"/>
    <col min="5651" max="5651" width="7.28515625" style="69" customWidth="1"/>
    <col min="5652" max="5652" width="9" style="69" customWidth="1"/>
    <col min="5653" max="5653" width="7.140625" style="69" customWidth="1"/>
    <col min="5654" max="5654" width="9.42578125" style="69" customWidth="1"/>
    <col min="5655" max="5888" width="9" style="69"/>
    <col min="5889" max="5889" width="7.7109375" style="69" customWidth="1"/>
    <col min="5890" max="5890" width="23.7109375" style="69" customWidth="1"/>
    <col min="5891" max="5891" width="8.140625" style="69" customWidth="1"/>
    <col min="5892" max="5892" width="8.7109375" style="69" customWidth="1"/>
    <col min="5893" max="5893" width="8.140625" style="69" customWidth="1"/>
    <col min="5894" max="5895" width="7.28515625" style="69" customWidth="1"/>
    <col min="5896" max="5905" width="7.140625" style="69" customWidth="1"/>
    <col min="5906" max="5906" width="9" style="69" customWidth="1"/>
    <col min="5907" max="5907" width="7.28515625" style="69" customWidth="1"/>
    <col min="5908" max="5908" width="9" style="69" customWidth="1"/>
    <col min="5909" max="5909" width="7.140625" style="69" customWidth="1"/>
    <col min="5910" max="5910" width="9.42578125" style="69" customWidth="1"/>
    <col min="5911" max="6144" width="9" style="69"/>
    <col min="6145" max="6145" width="7.7109375" style="69" customWidth="1"/>
    <col min="6146" max="6146" width="23.7109375" style="69" customWidth="1"/>
    <col min="6147" max="6147" width="8.140625" style="69" customWidth="1"/>
    <col min="6148" max="6148" width="8.7109375" style="69" customWidth="1"/>
    <col min="6149" max="6149" width="8.140625" style="69" customWidth="1"/>
    <col min="6150" max="6151" width="7.28515625" style="69" customWidth="1"/>
    <col min="6152" max="6161" width="7.140625" style="69" customWidth="1"/>
    <col min="6162" max="6162" width="9" style="69" customWidth="1"/>
    <col min="6163" max="6163" width="7.28515625" style="69" customWidth="1"/>
    <col min="6164" max="6164" width="9" style="69" customWidth="1"/>
    <col min="6165" max="6165" width="7.140625" style="69" customWidth="1"/>
    <col min="6166" max="6166" width="9.42578125" style="69" customWidth="1"/>
    <col min="6167" max="6400" width="9" style="69"/>
    <col min="6401" max="6401" width="7.7109375" style="69" customWidth="1"/>
    <col min="6402" max="6402" width="23.7109375" style="69" customWidth="1"/>
    <col min="6403" max="6403" width="8.140625" style="69" customWidth="1"/>
    <col min="6404" max="6404" width="8.7109375" style="69" customWidth="1"/>
    <col min="6405" max="6405" width="8.140625" style="69" customWidth="1"/>
    <col min="6406" max="6407" width="7.28515625" style="69" customWidth="1"/>
    <col min="6408" max="6417" width="7.140625" style="69" customWidth="1"/>
    <col min="6418" max="6418" width="9" style="69" customWidth="1"/>
    <col min="6419" max="6419" width="7.28515625" style="69" customWidth="1"/>
    <col min="6420" max="6420" width="9" style="69" customWidth="1"/>
    <col min="6421" max="6421" width="7.140625" style="69" customWidth="1"/>
    <col min="6422" max="6422" width="9.42578125" style="69" customWidth="1"/>
    <col min="6423" max="6656" width="9" style="69"/>
    <col min="6657" max="6657" width="7.7109375" style="69" customWidth="1"/>
    <col min="6658" max="6658" width="23.7109375" style="69" customWidth="1"/>
    <col min="6659" max="6659" width="8.140625" style="69" customWidth="1"/>
    <col min="6660" max="6660" width="8.7109375" style="69" customWidth="1"/>
    <col min="6661" max="6661" width="8.140625" style="69" customWidth="1"/>
    <col min="6662" max="6663" width="7.28515625" style="69" customWidth="1"/>
    <col min="6664" max="6673" width="7.140625" style="69" customWidth="1"/>
    <col min="6674" max="6674" width="9" style="69" customWidth="1"/>
    <col min="6675" max="6675" width="7.28515625" style="69" customWidth="1"/>
    <col min="6676" max="6676" width="9" style="69" customWidth="1"/>
    <col min="6677" max="6677" width="7.140625" style="69" customWidth="1"/>
    <col min="6678" max="6678" width="9.42578125" style="69" customWidth="1"/>
    <col min="6679" max="6912" width="9" style="69"/>
    <col min="6913" max="6913" width="7.7109375" style="69" customWidth="1"/>
    <col min="6914" max="6914" width="23.7109375" style="69" customWidth="1"/>
    <col min="6915" max="6915" width="8.140625" style="69" customWidth="1"/>
    <col min="6916" max="6916" width="8.7109375" style="69" customWidth="1"/>
    <col min="6917" max="6917" width="8.140625" style="69" customWidth="1"/>
    <col min="6918" max="6919" width="7.28515625" style="69" customWidth="1"/>
    <col min="6920" max="6929" width="7.140625" style="69" customWidth="1"/>
    <col min="6930" max="6930" width="9" style="69" customWidth="1"/>
    <col min="6931" max="6931" width="7.28515625" style="69" customWidth="1"/>
    <col min="6932" max="6932" width="9" style="69" customWidth="1"/>
    <col min="6933" max="6933" width="7.140625" style="69" customWidth="1"/>
    <col min="6934" max="6934" width="9.42578125" style="69" customWidth="1"/>
    <col min="6935" max="7168" width="9" style="69"/>
    <col min="7169" max="7169" width="7.7109375" style="69" customWidth="1"/>
    <col min="7170" max="7170" width="23.7109375" style="69" customWidth="1"/>
    <col min="7171" max="7171" width="8.140625" style="69" customWidth="1"/>
    <col min="7172" max="7172" width="8.7109375" style="69" customWidth="1"/>
    <col min="7173" max="7173" width="8.140625" style="69" customWidth="1"/>
    <col min="7174" max="7175" width="7.28515625" style="69" customWidth="1"/>
    <col min="7176" max="7185" width="7.140625" style="69" customWidth="1"/>
    <col min="7186" max="7186" width="9" style="69" customWidth="1"/>
    <col min="7187" max="7187" width="7.28515625" style="69" customWidth="1"/>
    <col min="7188" max="7188" width="9" style="69" customWidth="1"/>
    <col min="7189" max="7189" width="7.140625" style="69" customWidth="1"/>
    <col min="7190" max="7190" width="9.42578125" style="69" customWidth="1"/>
    <col min="7191" max="7424" width="9" style="69"/>
    <col min="7425" max="7425" width="7.7109375" style="69" customWidth="1"/>
    <col min="7426" max="7426" width="23.7109375" style="69" customWidth="1"/>
    <col min="7427" max="7427" width="8.140625" style="69" customWidth="1"/>
    <col min="7428" max="7428" width="8.7109375" style="69" customWidth="1"/>
    <col min="7429" max="7429" width="8.140625" style="69" customWidth="1"/>
    <col min="7430" max="7431" width="7.28515625" style="69" customWidth="1"/>
    <col min="7432" max="7441" width="7.140625" style="69" customWidth="1"/>
    <col min="7442" max="7442" width="9" style="69" customWidth="1"/>
    <col min="7443" max="7443" width="7.28515625" style="69" customWidth="1"/>
    <col min="7444" max="7444" width="9" style="69" customWidth="1"/>
    <col min="7445" max="7445" width="7.140625" style="69" customWidth="1"/>
    <col min="7446" max="7446" width="9.42578125" style="69" customWidth="1"/>
    <col min="7447" max="7680" width="9" style="69"/>
    <col min="7681" max="7681" width="7.7109375" style="69" customWidth="1"/>
    <col min="7682" max="7682" width="23.7109375" style="69" customWidth="1"/>
    <col min="7683" max="7683" width="8.140625" style="69" customWidth="1"/>
    <col min="7684" max="7684" width="8.7109375" style="69" customWidth="1"/>
    <col min="7685" max="7685" width="8.140625" style="69" customWidth="1"/>
    <col min="7686" max="7687" width="7.28515625" style="69" customWidth="1"/>
    <col min="7688" max="7697" width="7.140625" style="69" customWidth="1"/>
    <col min="7698" max="7698" width="9" style="69" customWidth="1"/>
    <col min="7699" max="7699" width="7.28515625" style="69" customWidth="1"/>
    <col min="7700" max="7700" width="9" style="69" customWidth="1"/>
    <col min="7701" max="7701" width="7.140625" style="69" customWidth="1"/>
    <col min="7702" max="7702" width="9.42578125" style="69" customWidth="1"/>
    <col min="7703" max="7936" width="9" style="69"/>
    <col min="7937" max="7937" width="7.7109375" style="69" customWidth="1"/>
    <col min="7938" max="7938" width="23.7109375" style="69" customWidth="1"/>
    <col min="7939" max="7939" width="8.140625" style="69" customWidth="1"/>
    <col min="7940" max="7940" width="8.7109375" style="69" customWidth="1"/>
    <col min="7941" max="7941" width="8.140625" style="69" customWidth="1"/>
    <col min="7942" max="7943" width="7.28515625" style="69" customWidth="1"/>
    <col min="7944" max="7953" width="7.140625" style="69" customWidth="1"/>
    <col min="7954" max="7954" width="9" style="69" customWidth="1"/>
    <col min="7955" max="7955" width="7.28515625" style="69" customWidth="1"/>
    <col min="7956" max="7956" width="9" style="69" customWidth="1"/>
    <col min="7957" max="7957" width="7.140625" style="69" customWidth="1"/>
    <col min="7958" max="7958" width="9.42578125" style="69" customWidth="1"/>
    <col min="7959" max="8192" width="9" style="69"/>
    <col min="8193" max="8193" width="7.7109375" style="69" customWidth="1"/>
    <col min="8194" max="8194" width="23.7109375" style="69" customWidth="1"/>
    <col min="8195" max="8195" width="8.140625" style="69" customWidth="1"/>
    <col min="8196" max="8196" width="8.7109375" style="69" customWidth="1"/>
    <col min="8197" max="8197" width="8.140625" style="69" customWidth="1"/>
    <col min="8198" max="8199" width="7.28515625" style="69" customWidth="1"/>
    <col min="8200" max="8209" width="7.140625" style="69" customWidth="1"/>
    <col min="8210" max="8210" width="9" style="69" customWidth="1"/>
    <col min="8211" max="8211" width="7.28515625" style="69" customWidth="1"/>
    <col min="8212" max="8212" width="9" style="69" customWidth="1"/>
    <col min="8213" max="8213" width="7.140625" style="69" customWidth="1"/>
    <col min="8214" max="8214" width="9.42578125" style="69" customWidth="1"/>
    <col min="8215" max="8448" width="9" style="69"/>
    <col min="8449" max="8449" width="7.7109375" style="69" customWidth="1"/>
    <col min="8450" max="8450" width="23.7109375" style="69" customWidth="1"/>
    <col min="8451" max="8451" width="8.140625" style="69" customWidth="1"/>
    <col min="8452" max="8452" width="8.7109375" style="69" customWidth="1"/>
    <col min="8453" max="8453" width="8.140625" style="69" customWidth="1"/>
    <col min="8454" max="8455" width="7.28515625" style="69" customWidth="1"/>
    <col min="8456" max="8465" width="7.140625" style="69" customWidth="1"/>
    <col min="8466" max="8466" width="9" style="69" customWidth="1"/>
    <col min="8467" max="8467" width="7.28515625" style="69" customWidth="1"/>
    <col min="8468" max="8468" width="9" style="69" customWidth="1"/>
    <col min="8469" max="8469" width="7.140625" style="69" customWidth="1"/>
    <col min="8470" max="8470" width="9.42578125" style="69" customWidth="1"/>
    <col min="8471" max="8704" width="9" style="69"/>
    <col min="8705" max="8705" width="7.7109375" style="69" customWidth="1"/>
    <col min="8706" max="8706" width="23.7109375" style="69" customWidth="1"/>
    <col min="8707" max="8707" width="8.140625" style="69" customWidth="1"/>
    <col min="8708" max="8708" width="8.7109375" style="69" customWidth="1"/>
    <col min="8709" max="8709" width="8.140625" style="69" customWidth="1"/>
    <col min="8710" max="8711" width="7.28515625" style="69" customWidth="1"/>
    <col min="8712" max="8721" width="7.140625" style="69" customWidth="1"/>
    <col min="8722" max="8722" width="9" style="69" customWidth="1"/>
    <col min="8723" max="8723" width="7.28515625" style="69" customWidth="1"/>
    <col min="8724" max="8724" width="9" style="69" customWidth="1"/>
    <col min="8725" max="8725" width="7.140625" style="69" customWidth="1"/>
    <col min="8726" max="8726" width="9.42578125" style="69" customWidth="1"/>
    <col min="8727" max="8960" width="9" style="69"/>
    <col min="8961" max="8961" width="7.7109375" style="69" customWidth="1"/>
    <col min="8962" max="8962" width="23.7109375" style="69" customWidth="1"/>
    <col min="8963" max="8963" width="8.140625" style="69" customWidth="1"/>
    <col min="8964" max="8964" width="8.7109375" style="69" customWidth="1"/>
    <col min="8965" max="8965" width="8.140625" style="69" customWidth="1"/>
    <col min="8966" max="8967" width="7.28515625" style="69" customWidth="1"/>
    <col min="8968" max="8977" width="7.140625" style="69" customWidth="1"/>
    <col min="8978" max="8978" width="9" style="69" customWidth="1"/>
    <col min="8979" max="8979" width="7.28515625" style="69" customWidth="1"/>
    <col min="8980" max="8980" width="9" style="69" customWidth="1"/>
    <col min="8981" max="8981" width="7.140625" style="69" customWidth="1"/>
    <col min="8982" max="8982" width="9.42578125" style="69" customWidth="1"/>
    <col min="8983" max="9216" width="9" style="69"/>
    <col min="9217" max="9217" width="7.7109375" style="69" customWidth="1"/>
    <col min="9218" max="9218" width="23.7109375" style="69" customWidth="1"/>
    <col min="9219" max="9219" width="8.140625" style="69" customWidth="1"/>
    <col min="9220" max="9220" width="8.7109375" style="69" customWidth="1"/>
    <col min="9221" max="9221" width="8.140625" style="69" customWidth="1"/>
    <col min="9222" max="9223" width="7.28515625" style="69" customWidth="1"/>
    <col min="9224" max="9233" width="7.140625" style="69" customWidth="1"/>
    <col min="9234" max="9234" width="9" style="69" customWidth="1"/>
    <col min="9235" max="9235" width="7.28515625" style="69" customWidth="1"/>
    <col min="9236" max="9236" width="9" style="69" customWidth="1"/>
    <col min="9237" max="9237" width="7.140625" style="69" customWidth="1"/>
    <col min="9238" max="9238" width="9.42578125" style="69" customWidth="1"/>
    <col min="9239" max="9472" width="9" style="69"/>
    <col min="9473" max="9473" width="7.7109375" style="69" customWidth="1"/>
    <col min="9474" max="9474" width="23.7109375" style="69" customWidth="1"/>
    <col min="9475" max="9475" width="8.140625" style="69" customWidth="1"/>
    <col min="9476" max="9476" width="8.7109375" style="69" customWidth="1"/>
    <col min="9477" max="9477" width="8.140625" style="69" customWidth="1"/>
    <col min="9478" max="9479" width="7.28515625" style="69" customWidth="1"/>
    <col min="9480" max="9489" width="7.140625" style="69" customWidth="1"/>
    <col min="9490" max="9490" width="9" style="69" customWidth="1"/>
    <col min="9491" max="9491" width="7.28515625" style="69" customWidth="1"/>
    <col min="9492" max="9492" width="9" style="69" customWidth="1"/>
    <col min="9493" max="9493" width="7.140625" style="69" customWidth="1"/>
    <col min="9494" max="9494" width="9.42578125" style="69" customWidth="1"/>
    <col min="9495" max="9728" width="9" style="69"/>
    <col min="9729" max="9729" width="7.7109375" style="69" customWidth="1"/>
    <col min="9730" max="9730" width="23.7109375" style="69" customWidth="1"/>
    <col min="9731" max="9731" width="8.140625" style="69" customWidth="1"/>
    <col min="9732" max="9732" width="8.7109375" style="69" customWidth="1"/>
    <col min="9733" max="9733" width="8.140625" style="69" customWidth="1"/>
    <col min="9734" max="9735" width="7.28515625" style="69" customWidth="1"/>
    <col min="9736" max="9745" width="7.140625" style="69" customWidth="1"/>
    <col min="9746" max="9746" width="9" style="69" customWidth="1"/>
    <col min="9747" max="9747" width="7.28515625" style="69" customWidth="1"/>
    <col min="9748" max="9748" width="9" style="69" customWidth="1"/>
    <col min="9749" max="9749" width="7.140625" style="69" customWidth="1"/>
    <col min="9750" max="9750" width="9.42578125" style="69" customWidth="1"/>
    <col min="9751" max="9984" width="9" style="69"/>
    <col min="9985" max="9985" width="7.7109375" style="69" customWidth="1"/>
    <col min="9986" max="9986" width="23.7109375" style="69" customWidth="1"/>
    <col min="9987" max="9987" width="8.140625" style="69" customWidth="1"/>
    <col min="9988" max="9988" width="8.7109375" style="69" customWidth="1"/>
    <col min="9989" max="9989" width="8.140625" style="69" customWidth="1"/>
    <col min="9990" max="9991" width="7.28515625" style="69" customWidth="1"/>
    <col min="9992" max="10001" width="7.140625" style="69" customWidth="1"/>
    <col min="10002" max="10002" width="9" style="69" customWidth="1"/>
    <col min="10003" max="10003" width="7.28515625" style="69" customWidth="1"/>
    <col min="10004" max="10004" width="9" style="69" customWidth="1"/>
    <col min="10005" max="10005" width="7.140625" style="69" customWidth="1"/>
    <col min="10006" max="10006" width="9.42578125" style="69" customWidth="1"/>
    <col min="10007" max="10240" width="9" style="69"/>
    <col min="10241" max="10241" width="7.7109375" style="69" customWidth="1"/>
    <col min="10242" max="10242" width="23.7109375" style="69" customWidth="1"/>
    <col min="10243" max="10243" width="8.140625" style="69" customWidth="1"/>
    <col min="10244" max="10244" width="8.7109375" style="69" customWidth="1"/>
    <col min="10245" max="10245" width="8.140625" style="69" customWidth="1"/>
    <col min="10246" max="10247" width="7.28515625" style="69" customWidth="1"/>
    <col min="10248" max="10257" width="7.140625" style="69" customWidth="1"/>
    <col min="10258" max="10258" width="9" style="69" customWidth="1"/>
    <col min="10259" max="10259" width="7.28515625" style="69" customWidth="1"/>
    <col min="10260" max="10260" width="9" style="69" customWidth="1"/>
    <col min="10261" max="10261" width="7.140625" style="69" customWidth="1"/>
    <col min="10262" max="10262" width="9.42578125" style="69" customWidth="1"/>
    <col min="10263" max="10496" width="9" style="69"/>
    <col min="10497" max="10497" width="7.7109375" style="69" customWidth="1"/>
    <col min="10498" max="10498" width="23.7109375" style="69" customWidth="1"/>
    <col min="10499" max="10499" width="8.140625" style="69" customWidth="1"/>
    <col min="10500" max="10500" width="8.7109375" style="69" customWidth="1"/>
    <col min="10501" max="10501" width="8.140625" style="69" customWidth="1"/>
    <col min="10502" max="10503" width="7.28515625" style="69" customWidth="1"/>
    <col min="10504" max="10513" width="7.140625" style="69" customWidth="1"/>
    <col min="10514" max="10514" width="9" style="69" customWidth="1"/>
    <col min="10515" max="10515" width="7.28515625" style="69" customWidth="1"/>
    <col min="10516" max="10516" width="9" style="69" customWidth="1"/>
    <col min="10517" max="10517" width="7.140625" style="69" customWidth="1"/>
    <col min="10518" max="10518" width="9.42578125" style="69" customWidth="1"/>
    <col min="10519" max="10752" width="9" style="69"/>
    <col min="10753" max="10753" width="7.7109375" style="69" customWidth="1"/>
    <col min="10754" max="10754" width="23.7109375" style="69" customWidth="1"/>
    <col min="10755" max="10755" width="8.140625" style="69" customWidth="1"/>
    <col min="10756" max="10756" width="8.7109375" style="69" customWidth="1"/>
    <col min="10757" max="10757" width="8.140625" style="69" customWidth="1"/>
    <col min="10758" max="10759" width="7.28515625" style="69" customWidth="1"/>
    <col min="10760" max="10769" width="7.140625" style="69" customWidth="1"/>
    <col min="10770" max="10770" width="9" style="69" customWidth="1"/>
    <col min="10771" max="10771" width="7.28515625" style="69" customWidth="1"/>
    <col min="10772" max="10772" width="9" style="69" customWidth="1"/>
    <col min="10773" max="10773" width="7.140625" style="69" customWidth="1"/>
    <col min="10774" max="10774" width="9.42578125" style="69" customWidth="1"/>
    <col min="10775" max="11008" width="9" style="69"/>
    <col min="11009" max="11009" width="7.7109375" style="69" customWidth="1"/>
    <col min="11010" max="11010" width="23.7109375" style="69" customWidth="1"/>
    <col min="11011" max="11011" width="8.140625" style="69" customWidth="1"/>
    <col min="11012" max="11012" width="8.7109375" style="69" customWidth="1"/>
    <col min="11013" max="11013" width="8.140625" style="69" customWidth="1"/>
    <col min="11014" max="11015" width="7.28515625" style="69" customWidth="1"/>
    <col min="11016" max="11025" width="7.140625" style="69" customWidth="1"/>
    <col min="11026" max="11026" width="9" style="69" customWidth="1"/>
    <col min="11027" max="11027" width="7.28515625" style="69" customWidth="1"/>
    <col min="11028" max="11028" width="9" style="69" customWidth="1"/>
    <col min="11029" max="11029" width="7.140625" style="69" customWidth="1"/>
    <col min="11030" max="11030" width="9.42578125" style="69" customWidth="1"/>
    <col min="11031" max="11264" width="9" style="69"/>
    <col min="11265" max="11265" width="7.7109375" style="69" customWidth="1"/>
    <col min="11266" max="11266" width="23.7109375" style="69" customWidth="1"/>
    <col min="11267" max="11267" width="8.140625" style="69" customWidth="1"/>
    <col min="11268" max="11268" width="8.7109375" style="69" customWidth="1"/>
    <col min="11269" max="11269" width="8.140625" style="69" customWidth="1"/>
    <col min="11270" max="11271" width="7.28515625" style="69" customWidth="1"/>
    <col min="11272" max="11281" width="7.140625" style="69" customWidth="1"/>
    <col min="11282" max="11282" width="9" style="69" customWidth="1"/>
    <col min="11283" max="11283" width="7.28515625" style="69" customWidth="1"/>
    <col min="11284" max="11284" width="9" style="69" customWidth="1"/>
    <col min="11285" max="11285" width="7.140625" style="69" customWidth="1"/>
    <col min="11286" max="11286" width="9.42578125" style="69" customWidth="1"/>
    <col min="11287" max="11520" width="9" style="69"/>
    <col min="11521" max="11521" width="7.7109375" style="69" customWidth="1"/>
    <col min="11522" max="11522" width="23.7109375" style="69" customWidth="1"/>
    <col min="11523" max="11523" width="8.140625" style="69" customWidth="1"/>
    <col min="11524" max="11524" width="8.7109375" style="69" customWidth="1"/>
    <col min="11525" max="11525" width="8.140625" style="69" customWidth="1"/>
    <col min="11526" max="11527" width="7.28515625" style="69" customWidth="1"/>
    <col min="11528" max="11537" width="7.140625" style="69" customWidth="1"/>
    <col min="11538" max="11538" width="9" style="69" customWidth="1"/>
    <col min="11539" max="11539" width="7.28515625" style="69" customWidth="1"/>
    <col min="11540" max="11540" width="9" style="69" customWidth="1"/>
    <col min="11541" max="11541" width="7.140625" style="69" customWidth="1"/>
    <col min="11542" max="11542" width="9.42578125" style="69" customWidth="1"/>
    <col min="11543" max="11776" width="9" style="69"/>
    <col min="11777" max="11777" width="7.7109375" style="69" customWidth="1"/>
    <col min="11778" max="11778" width="23.7109375" style="69" customWidth="1"/>
    <col min="11779" max="11779" width="8.140625" style="69" customWidth="1"/>
    <col min="11780" max="11780" width="8.7109375" style="69" customWidth="1"/>
    <col min="11781" max="11781" width="8.140625" style="69" customWidth="1"/>
    <col min="11782" max="11783" width="7.28515625" style="69" customWidth="1"/>
    <col min="11784" max="11793" width="7.140625" style="69" customWidth="1"/>
    <col min="11794" max="11794" width="9" style="69" customWidth="1"/>
    <col min="11795" max="11795" width="7.28515625" style="69" customWidth="1"/>
    <col min="11796" max="11796" width="9" style="69" customWidth="1"/>
    <col min="11797" max="11797" width="7.140625" style="69" customWidth="1"/>
    <col min="11798" max="11798" width="9.42578125" style="69" customWidth="1"/>
    <col min="11799" max="12032" width="9" style="69"/>
    <col min="12033" max="12033" width="7.7109375" style="69" customWidth="1"/>
    <col min="12034" max="12034" width="23.7109375" style="69" customWidth="1"/>
    <col min="12035" max="12035" width="8.140625" style="69" customWidth="1"/>
    <col min="12036" max="12036" width="8.7109375" style="69" customWidth="1"/>
    <col min="12037" max="12037" width="8.140625" style="69" customWidth="1"/>
    <col min="12038" max="12039" width="7.28515625" style="69" customWidth="1"/>
    <col min="12040" max="12049" width="7.140625" style="69" customWidth="1"/>
    <col min="12050" max="12050" width="9" style="69" customWidth="1"/>
    <col min="12051" max="12051" width="7.28515625" style="69" customWidth="1"/>
    <col min="12052" max="12052" width="9" style="69" customWidth="1"/>
    <col min="12053" max="12053" width="7.140625" style="69" customWidth="1"/>
    <col min="12054" max="12054" width="9.42578125" style="69" customWidth="1"/>
    <col min="12055" max="12288" width="9" style="69"/>
    <col min="12289" max="12289" width="7.7109375" style="69" customWidth="1"/>
    <col min="12290" max="12290" width="23.7109375" style="69" customWidth="1"/>
    <col min="12291" max="12291" width="8.140625" style="69" customWidth="1"/>
    <col min="12292" max="12292" width="8.7109375" style="69" customWidth="1"/>
    <col min="12293" max="12293" width="8.140625" style="69" customWidth="1"/>
    <col min="12294" max="12295" width="7.28515625" style="69" customWidth="1"/>
    <col min="12296" max="12305" width="7.140625" style="69" customWidth="1"/>
    <col min="12306" max="12306" width="9" style="69" customWidth="1"/>
    <col min="12307" max="12307" width="7.28515625" style="69" customWidth="1"/>
    <col min="12308" max="12308" width="9" style="69" customWidth="1"/>
    <col min="12309" max="12309" width="7.140625" style="69" customWidth="1"/>
    <col min="12310" max="12310" width="9.42578125" style="69" customWidth="1"/>
    <col min="12311" max="12544" width="9" style="69"/>
    <col min="12545" max="12545" width="7.7109375" style="69" customWidth="1"/>
    <col min="12546" max="12546" width="23.7109375" style="69" customWidth="1"/>
    <col min="12547" max="12547" width="8.140625" style="69" customWidth="1"/>
    <col min="12548" max="12548" width="8.7109375" style="69" customWidth="1"/>
    <col min="12549" max="12549" width="8.140625" style="69" customWidth="1"/>
    <col min="12550" max="12551" width="7.28515625" style="69" customWidth="1"/>
    <col min="12552" max="12561" width="7.140625" style="69" customWidth="1"/>
    <col min="12562" max="12562" width="9" style="69" customWidth="1"/>
    <col min="12563" max="12563" width="7.28515625" style="69" customWidth="1"/>
    <col min="12564" max="12564" width="9" style="69" customWidth="1"/>
    <col min="12565" max="12565" width="7.140625" style="69" customWidth="1"/>
    <col min="12566" max="12566" width="9.42578125" style="69" customWidth="1"/>
    <col min="12567" max="12800" width="9" style="69"/>
    <col min="12801" max="12801" width="7.7109375" style="69" customWidth="1"/>
    <col min="12802" max="12802" width="23.7109375" style="69" customWidth="1"/>
    <col min="12803" max="12803" width="8.140625" style="69" customWidth="1"/>
    <col min="12804" max="12804" width="8.7109375" style="69" customWidth="1"/>
    <col min="12805" max="12805" width="8.140625" style="69" customWidth="1"/>
    <col min="12806" max="12807" width="7.28515625" style="69" customWidth="1"/>
    <col min="12808" max="12817" width="7.140625" style="69" customWidth="1"/>
    <col min="12818" max="12818" width="9" style="69" customWidth="1"/>
    <col min="12819" max="12819" width="7.28515625" style="69" customWidth="1"/>
    <col min="12820" max="12820" width="9" style="69" customWidth="1"/>
    <col min="12821" max="12821" width="7.140625" style="69" customWidth="1"/>
    <col min="12822" max="12822" width="9.42578125" style="69" customWidth="1"/>
    <col min="12823" max="13056" width="9" style="69"/>
    <col min="13057" max="13057" width="7.7109375" style="69" customWidth="1"/>
    <col min="13058" max="13058" width="23.7109375" style="69" customWidth="1"/>
    <col min="13059" max="13059" width="8.140625" style="69" customWidth="1"/>
    <col min="13060" max="13060" width="8.7109375" style="69" customWidth="1"/>
    <col min="13061" max="13061" width="8.140625" style="69" customWidth="1"/>
    <col min="13062" max="13063" width="7.28515625" style="69" customWidth="1"/>
    <col min="13064" max="13073" width="7.140625" style="69" customWidth="1"/>
    <col min="13074" max="13074" width="9" style="69" customWidth="1"/>
    <col min="13075" max="13075" width="7.28515625" style="69" customWidth="1"/>
    <col min="13076" max="13076" width="9" style="69" customWidth="1"/>
    <col min="13077" max="13077" width="7.140625" style="69" customWidth="1"/>
    <col min="13078" max="13078" width="9.42578125" style="69" customWidth="1"/>
    <col min="13079" max="13312" width="9" style="69"/>
    <col min="13313" max="13313" width="7.7109375" style="69" customWidth="1"/>
    <col min="13314" max="13314" width="23.7109375" style="69" customWidth="1"/>
    <col min="13315" max="13315" width="8.140625" style="69" customWidth="1"/>
    <col min="13316" max="13316" width="8.7109375" style="69" customWidth="1"/>
    <col min="13317" max="13317" width="8.140625" style="69" customWidth="1"/>
    <col min="13318" max="13319" width="7.28515625" style="69" customWidth="1"/>
    <col min="13320" max="13329" width="7.140625" style="69" customWidth="1"/>
    <col min="13330" max="13330" width="9" style="69" customWidth="1"/>
    <col min="13331" max="13331" width="7.28515625" style="69" customWidth="1"/>
    <col min="13332" max="13332" width="9" style="69" customWidth="1"/>
    <col min="13333" max="13333" width="7.140625" style="69" customWidth="1"/>
    <col min="13334" max="13334" width="9.42578125" style="69" customWidth="1"/>
    <col min="13335" max="13568" width="9" style="69"/>
    <col min="13569" max="13569" width="7.7109375" style="69" customWidth="1"/>
    <col min="13570" max="13570" width="23.7109375" style="69" customWidth="1"/>
    <col min="13571" max="13571" width="8.140625" style="69" customWidth="1"/>
    <col min="13572" max="13572" width="8.7109375" style="69" customWidth="1"/>
    <col min="13573" max="13573" width="8.140625" style="69" customWidth="1"/>
    <col min="13574" max="13575" width="7.28515625" style="69" customWidth="1"/>
    <col min="13576" max="13585" width="7.140625" style="69" customWidth="1"/>
    <col min="13586" max="13586" width="9" style="69" customWidth="1"/>
    <col min="13587" max="13587" width="7.28515625" style="69" customWidth="1"/>
    <col min="13588" max="13588" width="9" style="69" customWidth="1"/>
    <col min="13589" max="13589" width="7.140625" style="69" customWidth="1"/>
    <col min="13590" max="13590" width="9.42578125" style="69" customWidth="1"/>
    <col min="13591" max="13824" width="9" style="69"/>
    <col min="13825" max="13825" width="7.7109375" style="69" customWidth="1"/>
    <col min="13826" max="13826" width="23.7109375" style="69" customWidth="1"/>
    <col min="13827" max="13827" width="8.140625" style="69" customWidth="1"/>
    <col min="13828" max="13828" width="8.7109375" style="69" customWidth="1"/>
    <col min="13829" max="13829" width="8.140625" style="69" customWidth="1"/>
    <col min="13830" max="13831" width="7.28515625" style="69" customWidth="1"/>
    <col min="13832" max="13841" width="7.140625" style="69" customWidth="1"/>
    <col min="13842" max="13842" width="9" style="69" customWidth="1"/>
    <col min="13843" max="13843" width="7.28515625" style="69" customWidth="1"/>
    <col min="13844" max="13844" width="9" style="69" customWidth="1"/>
    <col min="13845" max="13845" width="7.140625" style="69" customWidth="1"/>
    <col min="13846" max="13846" width="9.42578125" style="69" customWidth="1"/>
    <col min="13847" max="14080" width="9" style="69"/>
    <col min="14081" max="14081" width="7.7109375" style="69" customWidth="1"/>
    <col min="14082" max="14082" width="23.7109375" style="69" customWidth="1"/>
    <col min="14083" max="14083" width="8.140625" style="69" customWidth="1"/>
    <col min="14084" max="14084" width="8.7109375" style="69" customWidth="1"/>
    <col min="14085" max="14085" width="8.140625" style="69" customWidth="1"/>
    <col min="14086" max="14087" width="7.28515625" style="69" customWidth="1"/>
    <col min="14088" max="14097" width="7.140625" style="69" customWidth="1"/>
    <col min="14098" max="14098" width="9" style="69" customWidth="1"/>
    <col min="14099" max="14099" width="7.28515625" style="69" customWidth="1"/>
    <col min="14100" max="14100" width="9" style="69" customWidth="1"/>
    <col min="14101" max="14101" width="7.140625" style="69" customWidth="1"/>
    <col min="14102" max="14102" width="9.42578125" style="69" customWidth="1"/>
    <col min="14103" max="14336" width="9" style="69"/>
    <col min="14337" max="14337" width="7.7109375" style="69" customWidth="1"/>
    <col min="14338" max="14338" width="23.7109375" style="69" customWidth="1"/>
    <col min="14339" max="14339" width="8.140625" style="69" customWidth="1"/>
    <col min="14340" max="14340" width="8.7109375" style="69" customWidth="1"/>
    <col min="14341" max="14341" width="8.140625" style="69" customWidth="1"/>
    <col min="14342" max="14343" width="7.28515625" style="69" customWidth="1"/>
    <col min="14344" max="14353" width="7.140625" style="69" customWidth="1"/>
    <col min="14354" max="14354" width="9" style="69" customWidth="1"/>
    <col min="14355" max="14355" width="7.28515625" style="69" customWidth="1"/>
    <col min="14356" max="14356" width="9" style="69" customWidth="1"/>
    <col min="14357" max="14357" width="7.140625" style="69" customWidth="1"/>
    <col min="14358" max="14358" width="9.42578125" style="69" customWidth="1"/>
    <col min="14359" max="14592" width="9" style="69"/>
    <col min="14593" max="14593" width="7.7109375" style="69" customWidth="1"/>
    <col min="14594" max="14594" width="23.7109375" style="69" customWidth="1"/>
    <col min="14595" max="14595" width="8.140625" style="69" customWidth="1"/>
    <col min="14596" max="14596" width="8.7109375" style="69" customWidth="1"/>
    <col min="14597" max="14597" width="8.140625" style="69" customWidth="1"/>
    <col min="14598" max="14599" width="7.28515625" style="69" customWidth="1"/>
    <col min="14600" max="14609" width="7.140625" style="69" customWidth="1"/>
    <col min="14610" max="14610" width="9" style="69" customWidth="1"/>
    <col min="14611" max="14611" width="7.28515625" style="69" customWidth="1"/>
    <col min="14612" max="14612" width="9" style="69" customWidth="1"/>
    <col min="14613" max="14613" width="7.140625" style="69" customWidth="1"/>
    <col min="14614" max="14614" width="9.42578125" style="69" customWidth="1"/>
    <col min="14615" max="14848" width="9" style="69"/>
    <col min="14849" max="14849" width="7.7109375" style="69" customWidth="1"/>
    <col min="14850" max="14850" width="23.7109375" style="69" customWidth="1"/>
    <col min="14851" max="14851" width="8.140625" style="69" customWidth="1"/>
    <col min="14852" max="14852" width="8.7109375" style="69" customWidth="1"/>
    <col min="14853" max="14853" width="8.140625" style="69" customWidth="1"/>
    <col min="14854" max="14855" width="7.28515625" style="69" customWidth="1"/>
    <col min="14856" max="14865" width="7.140625" style="69" customWidth="1"/>
    <col min="14866" max="14866" width="9" style="69" customWidth="1"/>
    <col min="14867" max="14867" width="7.28515625" style="69" customWidth="1"/>
    <col min="14868" max="14868" width="9" style="69" customWidth="1"/>
    <col min="14869" max="14869" width="7.140625" style="69" customWidth="1"/>
    <col min="14870" max="14870" width="9.42578125" style="69" customWidth="1"/>
    <col min="14871" max="15104" width="9" style="69"/>
    <col min="15105" max="15105" width="7.7109375" style="69" customWidth="1"/>
    <col min="15106" max="15106" width="23.7109375" style="69" customWidth="1"/>
    <col min="15107" max="15107" width="8.140625" style="69" customWidth="1"/>
    <col min="15108" max="15108" width="8.7109375" style="69" customWidth="1"/>
    <col min="15109" max="15109" width="8.140625" style="69" customWidth="1"/>
    <col min="15110" max="15111" width="7.28515625" style="69" customWidth="1"/>
    <col min="15112" max="15121" width="7.140625" style="69" customWidth="1"/>
    <col min="15122" max="15122" width="9" style="69" customWidth="1"/>
    <col min="15123" max="15123" width="7.28515625" style="69" customWidth="1"/>
    <col min="15124" max="15124" width="9" style="69" customWidth="1"/>
    <col min="15125" max="15125" width="7.140625" style="69" customWidth="1"/>
    <col min="15126" max="15126" width="9.42578125" style="69" customWidth="1"/>
    <col min="15127" max="15360" width="9" style="69"/>
    <col min="15361" max="15361" width="7.7109375" style="69" customWidth="1"/>
    <col min="15362" max="15362" width="23.7109375" style="69" customWidth="1"/>
    <col min="15363" max="15363" width="8.140625" style="69" customWidth="1"/>
    <col min="15364" max="15364" width="8.7109375" style="69" customWidth="1"/>
    <col min="15365" max="15365" width="8.140625" style="69" customWidth="1"/>
    <col min="15366" max="15367" width="7.28515625" style="69" customWidth="1"/>
    <col min="15368" max="15377" width="7.140625" style="69" customWidth="1"/>
    <col min="15378" max="15378" width="9" style="69" customWidth="1"/>
    <col min="15379" max="15379" width="7.28515625" style="69" customWidth="1"/>
    <col min="15380" max="15380" width="9" style="69" customWidth="1"/>
    <col min="15381" max="15381" width="7.140625" style="69" customWidth="1"/>
    <col min="15382" max="15382" width="9.42578125" style="69" customWidth="1"/>
    <col min="15383" max="15616" width="9" style="69"/>
    <col min="15617" max="15617" width="7.7109375" style="69" customWidth="1"/>
    <col min="15618" max="15618" width="23.7109375" style="69" customWidth="1"/>
    <col min="15619" max="15619" width="8.140625" style="69" customWidth="1"/>
    <col min="15620" max="15620" width="8.7109375" style="69" customWidth="1"/>
    <col min="15621" max="15621" width="8.140625" style="69" customWidth="1"/>
    <col min="15622" max="15623" width="7.28515625" style="69" customWidth="1"/>
    <col min="15624" max="15633" width="7.140625" style="69" customWidth="1"/>
    <col min="15634" max="15634" width="9" style="69" customWidth="1"/>
    <col min="15635" max="15635" width="7.28515625" style="69" customWidth="1"/>
    <col min="15636" max="15636" width="9" style="69" customWidth="1"/>
    <col min="15637" max="15637" width="7.140625" style="69" customWidth="1"/>
    <col min="15638" max="15638" width="9.42578125" style="69" customWidth="1"/>
    <col min="15639" max="15872" width="9" style="69"/>
    <col min="15873" max="15873" width="7.7109375" style="69" customWidth="1"/>
    <col min="15874" max="15874" width="23.7109375" style="69" customWidth="1"/>
    <col min="15875" max="15875" width="8.140625" style="69" customWidth="1"/>
    <col min="15876" max="15876" width="8.7109375" style="69" customWidth="1"/>
    <col min="15877" max="15877" width="8.140625" style="69" customWidth="1"/>
    <col min="15878" max="15879" width="7.28515625" style="69" customWidth="1"/>
    <col min="15880" max="15889" width="7.140625" style="69" customWidth="1"/>
    <col min="15890" max="15890" width="9" style="69" customWidth="1"/>
    <col min="15891" max="15891" width="7.28515625" style="69" customWidth="1"/>
    <col min="15892" max="15892" width="9" style="69" customWidth="1"/>
    <col min="15893" max="15893" width="7.140625" style="69" customWidth="1"/>
    <col min="15894" max="15894" width="9.42578125" style="69" customWidth="1"/>
    <col min="15895" max="16128" width="9" style="69"/>
    <col min="16129" max="16129" width="7.7109375" style="69" customWidth="1"/>
    <col min="16130" max="16130" width="23.7109375" style="69" customWidth="1"/>
    <col min="16131" max="16131" width="8.140625" style="69" customWidth="1"/>
    <col min="16132" max="16132" width="8.7109375" style="69" customWidth="1"/>
    <col min="16133" max="16133" width="8.140625" style="69" customWidth="1"/>
    <col min="16134" max="16135" width="7.28515625" style="69" customWidth="1"/>
    <col min="16136" max="16145" width="7.140625" style="69" customWidth="1"/>
    <col min="16146" max="16146" width="9" style="69" customWidth="1"/>
    <col min="16147" max="16147" width="7.28515625" style="69" customWidth="1"/>
    <col min="16148" max="16148" width="9" style="69" customWidth="1"/>
    <col min="16149" max="16149" width="7.140625" style="69" customWidth="1"/>
    <col min="16150" max="16150" width="9.42578125" style="69" customWidth="1"/>
    <col min="16151" max="16384" width="9" style="69"/>
  </cols>
  <sheetData>
    <row r="2" spans="1:21" ht="15" customHeight="1" x14ac:dyDescent="0.2">
      <c r="A2" s="104" t="s">
        <v>0</v>
      </c>
      <c r="B2" s="94" t="s">
        <v>7</v>
      </c>
      <c r="C2" s="94" t="s">
        <v>18</v>
      </c>
      <c r="D2" s="201" t="s">
        <v>303</v>
      </c>
      <c r="E2" s="110" t="s">
        <v>10</v>
      </c>
      <c r="F2" s="220" t="s">
        <v>6</v>
      </c>
      <c r="G2" s="221"/>
      <c r="H2" s="222" t="s">
        <v>11</v>
      </c>
      <c r="I2" s="223"/>
      <c r="J2" s="224" t="s">
        <v>13</v>
      </c>
      <c r="K2" s="223"/>
      <c r="L2" s="224" t="s">
        <v>304</v>
      </c>
      <c r="M2" s="223"/>
      <c r="N2" s="222" t="s">
        <v>14</v>
      </c>
      <c r="O2" s="223"/>
      <c r="P2" s="225" t="s">
        <v>305</v>
      </c>
      <c r="Q2" s="225"/>
      <c r="R2" s="222" t="s">
        <v>133</v>
      </c>
      <c r="S2" s="223"/>
      <c r="T2" s="222" t="s">
        <v>15</v>
      </c>
      <c r="U2" s="223"/>
    </row>
    <row r="3" spans="1:21" ht="15" customHeight="1" x14ac:dyDescent="0.2">
      <c r="A3" s="105"/>
      <c r="B3" s="95"/>
      <c r="C3" s="95"/>
      <c r="D3" s="202"/>
      <c r="E3" s="95"/>
      <c r="F3" s="226" t="s">
        <v>1</v>
      </c>
      <c r="G3" s="67" t="s">
        <v>2</v>
      </c>
      <c r="H3" s="67" t="s">
        <v>1</v>
      </c>
      <c r="I3" s="67" t="s">
        <v>2</v>
      </c>
      <c r="J3" s="226" t="s">
        <v>3</v>
      </c>
      <c r="K3" s="67" t="s">
        <v>2</v>
      </c>
      <c r="L3" s="227" t="s">
        <v>306</v>
      </c>
      <c r="M3" s="67" t="s">
        <v>2</v>
      </c>
      <c r="N3" s="67" t="s">
        <v>3</v>
      </c>
      <c r="O3" s="67" t="s">
        <v>2</v>
      </c>
      <c r="P3" s="67" t="s">
        <v>306</v>
      </c>
      <c r="Q3" s="67" t="s">
        <v>2</v>
      </c>
      <c r="R3" s="67" t="s">
        <v>1</v>
      </c>
      <c r="S3" s="67" t="s">
        <v>2</v>
      </c>
      <c r="T3" s="67" t="s">
        <v>1</v>
      </c>
      <c r="U3" s="67" t="s">
        <v>2</v>
      </c>
    </row>
    <row r="4" spans="1:21" ht="15" customHeight="1" x14ac:dyDescent="0.25">
      <c r="A4" s="62"/>
      <c r="B4" s="9"/>
      <c r="C4" s="9"/>
      <c r="D4" s="74"/>
      <c r="E4" s="9"/>
      <c r="F4" s="228"/>
      <c r="G4" s="74"/>
      <c r="H4" s="74"/>
      <c r="I4" s="74"/>
      <c r="J4" s="228"/>
      <c r="K4" s="74"/>
      <c r="L4" s="228"/>
      <c r="M4" s="74"/>
      <c r="N4" s="74"/>
      <c r="O4" s="74"/>
      <c r="P4" s="74"/>
      <c r="Q4" s="74"/>
      <c r="R4" s="229"/>
      <c r="S4" s="229"/>
      <c r="T4" s="229"/>
      <c r="U4" s="229"/>
    </row>
    <row r="5" spans="1:21" ht="15" customHeight="1" x14ac:dyDescent="0.25">
      <c r="A5" s="63"/>
      <c r="B5" s="64" t="s">
        <v>262</v>
      </c>
      <c r="C5" s="65" t="s">
        <v>10</v>
      </c>
      <c r="D5" s="230"/>
      <c r="E5" s="65">
        <f>SUM(E6:E12)</f>
        <v>548.5</v>
      </c>
      <c r="F5" s="231"/>
      <c r="G5" s="75"/>
      <c r="H5" s="75"/>
      <c r="I5" s="75"/>
      <c r="J5" s="232"/>
      <c r="K5" s="75"/>
      <c r="L5" s="232"/>
      <c r="M5" s="75"/>
      <c r="N5" s="75"/>
      <c r="O5" s="75"/>
      <c r="P5" s="75"/>
      <c r="Q5" s="75"/>
      <c r="R5" s="233"/>
      <c r="S5" s="75"/>
      <c r="T5" s="233"/>
      <c r="U5" s="75"/>
    </row>
    <row r="6" spans="1:21" ht="15" customHeight="1" x14ac:dyDescent="0.2">
      <c r="A6" s="66"/>
      <c r="B6" s="67" t="s">
        <v>22</v>
      </c>
      <c r="C6" s="58" t="s">
        <v>263</v>
      </c>
      <c r="D6" s="234"/>
      <c r="E6" s="67">
        <f>SUM(S6,U6)</f>
        <v>122.5</v>
      </c>
      <c r="F6" s="232"/>
      <c r="G6" s="75"/>
      <c r="H6" s="75"/>
      <c r="I6" s="75"/>
      <c r="J6" s="232"/>
      <c r="K6" s="75"/>
      <c r="L6" s="232"/>
      <c r="M6" s="75"/>
      <c r="N6" s="75"/>
      <c r="O6" s="75"/>
      <c r="P6" s="75"/>
      <c r="Q6" s="75"/>
      <c r="R6" s="235">
        <v>1.2916666666666664E-3</v>
      </c>
      <c r="S6" s="71">
        <v>70</v>
      </c>
      <c r="T6" s="85">
        <v>1.2638888888888888E-3</v>
      </c>
      <c r="U6" s="71">
        <v>52.5</v>
      </c>
    </row>
    <row r="7" spans="1:21" ht="15" customHeight="1" x14ac:dyDescent="0.2">
      <c r="A7" s="63">
        <v>373</v>
      </c>
      <c r="B7" s="67" t="s">
        <v>307</v>
      </c>
      <c r="C7" s="58" t="s">
        <v>263</v>
      </c>
      <c r="D7" s="67">
        <f t="shared" ref="D7:D12" si="0">SUM(G7,I7,K7,M7,O7,Q7)</f>
        <v>114</v>
      </c>
      <c r="E7" s="67">
        <v>114</v>
      </c>
      <c r="F7" s="236"/>
      <c r="G7" s="73"/>
      <c r="H7" s="73">
        <v>54.8</v>
      </c>
      <c r="I7" s="73">
        <v>42</v>
      </c>
      <c r="J7" s="236">
        <v>2.17</v>
      </c>
      <c r="K7" s="73">
        <v>35</v>
      </c>
      <c r="L7" s="236"/>
      <c r="M7" s="73"/>
      <c r="N7" s="73"/>
      <c r="O7" s="73"/>
      <c r="P7" s="73">
        <v>68</v>
      </c>
      <c r="Q7" s="237">
        <v>37</v>
      </c>
      <c r="R7" s="238"/>
      <c r="S7" s="229"/>
      <c r="T7" s="229"/>
      <c r="U7" s="229"/>
    </row>
    <row r="8" spans="1:21" ht="15" customHeight="1" x14ac:dyDescent="0.2">
      <c r="A8" s="63">
        <v>375</v>
      </c>
      <c r="B8" s="67" t="s">
        <v>308</v>
      </c>
      <c r="C8" s="58" t="s">
        <v>263</v>
      </c>
      <c r="D8" s="67">
        <f t="shared" si="0"/>
        <v>114</v>
      </c>
      <c r="E8" s="67">
        <v>114</v>
      </c>
      <c r="F8" s="226"/>
      <c r="G8" s="67"/>
      <c r="H8" s="67">
        <v>57.2</v>
      </c>
      <c r="I8" s="67">
        <v>38</v>
      </c>
      <c r="J8" s="226">
        <v>2.1800000000000002</v>
      </c>
      <c r="K8" s="67">
        <v>36</v>
      </c>
      <c r="L8" s="226"/>
      <c r="M8" s="67"/>
      <c r="N8" s="67">
        <v>7.81</v>
      </c>
      <c r="O8" s="67">
        <v>40</v>
      </c>
      <c r="P8" s="67"/>
      <c r="Q8" s="222"/>
      <c r="R8" s="239"/>
      <c r="S8" s="74"/>
      <c r="T8" s="74"/>
      <c r="U8" s="74"/>
    </row>
    <row r="9" spans="1:21" ht="15" customHeight="1" x14ac:dyDescent="0.2">
      <c r="A9" s="63">
        <v>376</v>
      </c>
      <c r="B9" s="67" t="s">
        <v>309</v>
      </c>
      <c r="C9" s="58" t="s">
        <v>263</v>
      </c>
      <c r="D9" s="67">
        <f t="shared" si="0"/>
        <v>56</v>
      </c>
      <c r="E9" s="67"/>
      <c r="F9" s="226"/>
      <c r="G9" s="67"/>
      <c r="H9" s="67">
        <v>60</v>
      </c>
      <c r="I9" s="67">
        <v>27</v>
      </c>
      <c r="J9" s="226"/>
      <c r="K9" s="67"/>
      <c r="L9" s="226">
        <v>48</v>
      </c>
      <c r="M9" s="67">
        <v>29</v>
      </c>
      <c r="N9" s="67"/>
      <c r="O9" s="67"/>
      <c r="P9" s="67"/>
      <c r="Q9" s="222"/>
      <c r="R9" s="239"/>
      <c r="S9" s="74"/>
      <c r="T9" s="74"/>
      <c r="U9" s="74"/>
    </row>
    <row r="10" spans="1:21" ht="15" customHeight="1" x14ac:dyDescent="0.2">
      <c r="A10" s="63">
        <v>377</v>
      </c>
      <c r="B10" s="67" t="s">
        <v>310</v>
      </c>
      <c r="C10" s="58" t="s">
        <v>263</v>
      </c>
      <c r="D10" s="67">
        <f t="shared" si="0"/>
        <v>101</v>
      </c>
      <c r="E10" s="67">
        <v>101</v>
      </c>
      <c r="F10" s="226">
        <v>26.4</v>
      </c>
      <c r="G10" s="67">
        <v>33</v>
      </c>
      <c r="H10" s="67"/>
      <c r="I10" s="67"/>
      <c r="J10" s="240">
        <v>2.1</v>
      </c>
      <c r="K10" s="67">
        <v>32</v>
      </c>
      <c r="L10" s="226"/>
      <c r="M10" s="67"/>
      <c r="N10" s="67">
        <v>7.34</v>
      </c>
      <c r="O10" s="67">
        <v>36</v>
      </c>
      <c r="P10" s="67"/>
      <c r="Q10" s="222"/>
      <c r="R10" s="239"/>
      <c r="S10" s="74"/>
      <c r="T10" s="74"/>
      <c r="U10" s="74"/>
    </row>
    <row r="11" spans="1:21" ht="15" customHeight="1" x14ac:dyDescent="0.2">
      <c r="A11" s="63">
        <v>378</v>
      </c>
      <c r="B11" s="67" t="s">
        <v>311</v>
      </c>
      <c r="C11" s="58" t="s">
        <v>263</v>
      </c>
      <c r="D11" s="67">
        <f t="shared" si="0"/>
        <v>97</v>
      </c>
      <c r="E11" s="67">
        <v>97</v>
      </c>
      <c r="F11" s="226">
        <v>27.1</v>
      </c>
      <c r="G11" s="67">
        <v>25.5</v>
      </c>
      <c r="H11" s="67"/>
      <c r="I11" s="67"/>
      <c r="J11" s="226"/>
      <c r="K11" s="67"/>
      <c r="L11" s="226">
        <v>52</v>
      </c>
      <c r="M11" s="67">
        <v>34</v>
      </c>
      <c r="N11" s="67"/>
      <c r="O11" s="67"/>
      <c r="P11" s="67">
        <v>70</v>
      </c>
      <c r="Q11" s="222">
        <v>37.5</v>
      </c>
      <c r="R11" s="239"/>
      <c r="S11" s="74"/>
      <c r="T11" s="74"/>
      <c r="U11" s="74"/>
    </row>
    <row r="12" spans="1:21" ht="15" customHeight="1" x14ac:dyDescent="0.2">
      <c r="A12" s="63">
        <v>381</v>
      </c>
      <c r="B12" s="67" t="s">
        <v>312</v>
      </c>
      <c r="C12" s="58" t="s">
        <v>263</v>
      </c>
      <c r="D12" s="67">
        <f t="shared" si="0"/>
        <v>63</v>
      </c>
      <c r="E12" s="67"/>
      <c r="F12" s="226">
        <v>29.2</v>
      </c>
      <c r="G12" s="67">
        <v>12</v>
      </c>
      <c r="H12" s="67"/>
      <c r="I12" s="67"/>
      <c r="J12" s="226"/>
      <c r="K12" s="67"/>
      <c r="L12" s="226">
        <v>43</v>
      </c>
      <c r="M12" s="67">
        <v>23</v>
      </c>
      <c r="N12" s="67"/>
      <c r="O12" s="67"/>
      <c r="P12" s="67">
        <v>72</v>
      </c>
      <c r="Q12" s="222">
        <v>28</v>
      </c>
      <c r="R12" s="239"/>
      <c r="S12" s="74"/>
      <c r="T12" s="74"/>
      <c r="U12" s="74"/>
    </row>
    <row r="13" spans="1:21" ht="15" customHeight="1" x14ac:dyDescent="0.2">
      <c r="A13" s="63"/>
      <c r="B13" s="67"/>
      <c r="C13" s="58" t="s">
        <v>263</v>
      </c>
      <c r="D13" s="6" t="s">
        <v>20</v>
      </c>
      <c r="E13" s="67"/>
      <c r="F13" s="226"/>
      <c r="G13" s="67"/>
      <c r="H13" s="67"/>
      <c r="I13" s="67"/>
      <c r="J13" s="226"/>
      <c r="K13" s="67"/>
      <c r="L13" s="226"/>
      <c r="M13" s="67"/>
      <c r="N13" s="67"/>
      <c r="O13" s="67"/>
      <c r="P13" s="67"/>
      <c r="Q13" s="222"/>
      <c r="R13" s="239"/>
      <c r="S13" s="74"/>
      <c r="T13" s="74"/>
      <c r="U13" s="74"/>
    </row>
    <row r="14" spans="1:21" ht="15" customHeight="1" x14ac:dyDescent="0.2"/>
    <row r="15" spans="1:21" ht="15" customHeight="1" x14ac:dyDescent="0.2">
      <c r="E15" s="242"/>
    </row>
    <row r="16" spans="1:21" ht="15" customHeight="1" x14ac:dyDescent="0.2">
      <c r="R16" s="243"/>
    </row>
    <row r="17" spans="1:21" ht="15" customHeight="1" x14ac:dyDescent="0.25">
      <c r="A17" s="63"/>
      <c r="B17" s="64" t="s">
        <v>275</v>
      </c>
      <c r="C17" s="65" t="s">
        <v>10</v>
      </c>
      <c r="D17" s="230"/>
      <c r="E17" s="65">
        <f>SUM(E18:E24)</f>
        <v>0</v>
      </c>
      <c r="F17" s="231"/>
      <c r="G17" s="75"/>
      <c r="H17" s="75"/>
      <c r="I17" s="75"/>
      <c r="J17" s="232"/>
      <c r="K17" s="75"/>
      <c r="L17" s="232"/>
      <c r="M17" s="75"/>
      <c r="N17" s="75"/>
      <c r="O17" s="75"/>
      <c r="P17" s="75"/>
      <c r="Q17" s="75"/>
      <c r="R17" s="233"/>
      <c r="S17" s="75"/>
      <c r="T17" s="233"/>
      <c r="U17" s="75"/>
    </row>
    <row r="18" spans="1:21" ht="15" customHeight="1" x14ac:dyDescent="0.2">
      <c r="A18" s="66"/>
      <c r="B18" s="67" t="s">
        <v>22</v>
      </c>
      <c r="C18" s="58" t="s">
        <v>276</v>
      </c>
      <c r="D18" s="234"/>
      <c r="E18" s="67">
        <f>SUM(S18,U18)</f>
        <v>0</v>
      </c>
      <c r="F18" s="232"/>
      <c r="G18" s="75"/>
      <c r="H18" s="75"/>
      <c r="I18" s="75"/>
      <c r="J18" s="232"/>
      <c r="K18" s="75"/>
      <c r="L18" s="232"/>
      <c r="M18" s="75"/>
      <c r="N18" s="75"/>
      <c r="O18" s="75"/>
      <c r="P18" s="75"/>
      <c r="Q18" s="75"/>
      <c r="R18" s="71"/>
      <c r="S18" s="71"/>
      <c r="T18" s="2"/>
      <c r="U18" s="71"/>
    </row>
    <row r="19" spans="1:21" ht="15" customHeight="1" x14ac:dyDescent="0.2">
      <c r="A19" s="63">
        <v>374</v>
      </c>
      <c r="B19" s="67" t="s">
        <v>313</v>
      </c>
      <c r="C19" s="58" t="s">
        <v>276</v>
      </c>
      <c r="D19" s="67">
        <f t="shared" ref="D19:D24" si="1">SUM(G19,I19,K19,M19,O19,Q19)</f>
        <v>0</v>
      </c>
      <c r="E19" s="67"/>
      <c r="F19" s="236"/>
      <c r="G19" s="73"/>
      <c r="H19" s="73"/>
      <c r="I19" s="73"/>
      <c r="J19" s="236"/>
      <c r="K19" s="73"/>
      <c r="L19" s="236"/>
      <c r="M19" s="73"/>
      <c r="N19" s="73"/>
      <c r="O19" s="73"/>
      <c r="P19" s="73"/>
      <c r="Q19" s="237"/>
      <c r="R19" s="238"/>
      <c r="S19" s="229"/>
      <c r="T19" s="229"/>
      <c r="U19" s="229"/>
    </row>
    <row r="20" spans="1:21" ht="15" customHeight="1" x14ac:dyDescent="0.2">
      <c r="A20" s="63">
        <v>379</v>
      </c>
      <c r="B20" s="67" t="s">
        <v>314</v>
      </c>
      <c r="C20" s="58" t="s">
        <v>276</v>
      </c>
      <c r="D20" s="67">
        <f t="shared" si="1"/>
        <v>0</v>
      </c>
      <c r="E20" s="67"/>
      <c r="F20" s="226"/>
      <c r="G20" s="67"/>
      <c r="H20" s="67"/>
      <c r="I20" s="67"/>
      <c r="J20" s="226"/>
      <c r="K20" s="67"/>
      <c r="L20" s="226"/>
      <c r="M20" s="67"/>
      <c r="N20" s="67"/>
      <c r="O20" s="67"/>
      <c r="P20" s="67"/>
      <c r="Q20" s="222"/>
      <c r="R20" s="239"/>
      <c r="S20" s="74"/>
      <c r="T20" s="74"/>
      <c r="U20" s="74"/>
    </row>
    <row r="21" spans="1:21" ht="15" customHeight="1" x14ac:dyDescent="0.2">
      <c r="A21" s="63">
        <v>380</v>
      </c>
      <c r="B21" s="67" t="s">
        <v>315</v>
      </c>
      <c r="C21" s="58" t="s">
        <v>276</v>
      </c>
      <c r="D21" s="67">
        <f t="shared" si="1"/>
        <v>0</v>
      </c>
      <c r="E21" s="67"/>
      <c r="F21" s="226"/>
      <c r="G21" s="67"/>
      <c r="H21" s="67"/>
      <c r="I21" s="67"/>
      <c r="J21" s="226"/>
      <c r="K21" s="67"/>
      <c r="L21" s="226"/>
      <c r="M21" s="67"/>
      <c r="N21" s="67"/>
      <c r="O21" s="67"/>
      <c r="P21" s="67"/>
      <c r="Q21" s="222"/>
      <c r="R21" s="239"/>
      <c r="S21" s="74"/>
      <c r="T21" s="74"/>
      <c r="U21" s="74"/>
    </row>
    <row r="22" spans="1:21" ht="15" customHeight="1" x14ac:dyDescent="0.2">
      <c r="A22" s="63"/>
      <c r="B22" s="67"/>
      <c r="C22" s="58" t="s">
        <v>276</v>
      </c>
      <c r="D22" s="67">
        <f t="shared" si="1"/>
        <v>0</v>
      </c>
      <c r="E22" s="67"/>
      <c r="F22" s="226"/>
      <c r="G22" s="67"/>
      <c r="H22" s="67"/>
      <c r="I22" s="67"/>
      <c r="J22" s="226"/>
      <c r="K22" s="67"/>
      <c r="L22" s="226"/>
      <c r="M22" s="67"/>
      <c r="N22" s="67"/>
      <c r="O22" s="67"/>
      <c r="P22" s="67"/>
      <c r="Q22" s="222"/>
      <c r="R22" s="239"/>
      <c r="S22" s="74"/>
      <c r="T22" s="74"/>
      <c r="U22" s="74"/>
    </row>
    <row r="23" spans="1:21" ht="15" customHeight="1" x14ac:dyDescent="0.2">
      <c r="A23" s="63"/>
      <c r="B23" s="67"/>
      <c r="C23" s="58" t="s">
        <v>276</v>
      </c>
      <c r="D23" s="67">
        <f t="shared" si="1"/>
        <v>0</v>
      </c>
      <c r="E23" s="67"/>
      <c r="F23" s="226"/>
      <c r="G23" s="67"/>
      <c r="H23" s="67"/>
      <c r="I23" s="67"/>
      <c r="J23" s="226"/>
      <c r="K23" s="67"/>
      <c r="L23" s="226"/>
      <c r="M23" s="67"/>
      <c r="N23" s="67"/>
      <c r="O23" s="67"/>
      <c r="P23" s="67"/>
      <c r="Q23" s="222"/>
      <c r="R23" s="239"/>
      <c r="S23" s="74"/>
      <c r="T23" s="74"/>
      <c r="U23" s="74"/>
    </row>
    <row r="24" spans="1:21" ht="15" customHeight="1" x14ac:dyDescent="0.2">
      <c r="A24" s="63"/>
      <c r="B24" s="67"/>
      <c r="C24" s="58" t="s">
        <v>276</v>
      </c>
      <c r="D24" s="67">
        <f t="shared" si="1"/>
        <v>0</v>
      </c>
      <c r="E24" s="67"/>
      <c r="F24" s="226"/>
      <c r="G24" s="67"/>
      <c r="H24" s="67"/>
      <c r="I24" s="67"/>
      <c r="J24" s="226"/>
      <c r="K24" s="67"/>
      <c r="L24" s="226"/>
      <c r="M24" s="67"/>
      <c r="N24" s="67"/>
      <c r="O24" s="67"/>
      <c r="P24" s="67"/>
      <c r="Q24" s="222"/>
      <c r="R24" s="239"/>
      <c r="S24" s="74"/>
      <c r="T24" s="74"/>
      <c r="U24" s="74"/>
    </row>
    <row r="25" spans="1:21" ht="15" customHeight="1" x14ac:dyDescent="0.2">
      <c r="A25" s="63"/>
      <c r="B25" s="67"/>
      <c r="C25" s="58" t="s">
        <v>276</v>
      </c>
      <c r="D25" s="6" t="s">
        <v>20</v>
      </c>
      <c r="E25" s="67"/>
      <c r="F25" s="226"/>
      <c r="G25" s="67"/>
      <c r="H25" s="67"/>
      <c r="I25" s="67"/>
      <c r="J25" s="226"/>
      <c r="K25" s="67"/>
      <c r="L25" s="226"/>
      <c r="M25" s="67"/>
      <c r="N25" s="67"/>
      <c r="O25" s="67"/>
      <c r="P25" s="67"/>
      <c r="Q25" s="222"/>
      <c r="R25" s="239"/>
      <c r="S25" s="74"/>
      <c r="T25" s="74"/>
      <c r="U25" s="74"/>
    </row>
    <row r="26" spans="1:21" ht="15" customHeight="1" x14ac:dyDescent="0.2"/>
    <row r="27" spans="1:21" ht="15" customHeight="1" x14ac:dyDescent="0.2"/>
    <row r="28" spans="1:21" ht="15" customHeight="1" x14ac:dyDescent="0.25">
      <c r="A28" s="63"/>
      <c r="B28" s="64" t="s">
        <v>136</v>
      </c>
      <c r="C28" s="65" t="s">
        <v>10</v>
      </c>
      <c r="D28" s="230"/>
      <c r="E28" s="65">
        <f>SUM(E29:E35)</f>
        <v>489</v>
      </c>
      <c r="F28" s="231"/>
      <c r="G28" s="75"/>
      <c r="H28" s="75"/>
      <c r="I28" s="75"/>
      <c r="J28" s="232"/>
      <c r="K28" s="75"/>
      <c r="L28" s="232"/>
      <c r="M28" s="75"/>
      <c r="N28" s="75"/>
      <c r="O28" s="75"/>
      <c r="P28" s="75"/>
      <c r="Q28" s="75"/>
      <c r="R28" s="233"/>
      <c r="S28" s="75"/>
      <c r="T28" s="233"/>
      <c r="U28" s="75"/>
    </row>
    <row r="29" spans="1:21" ht="15" customHeight="1" x14ac:dyDescent="0.2">
      <c r="A29" s="66"/>
      <c r="B29" s="67" t="s">
        <v>22</v>
      </c>
      <c r="C29" s="58" t="s">
        <v>32</v>
      </c>
      <c r="D29" s="234"/>
      <c r="E29" s="67">
        <f>SUM(S29,U29)</f>
        <v>70</v>
      </c>
      <c r="F29" s="232"/>
      <c r="G29" s="75"/>
      <c r="H29" s="75"/>
      <c r="I29" s="75"/>
      <c r="J29" s="232"/>
      <c r="K29" s="75"/>
      <c r="L29" s="232"/>
      <c r="M29" s="75"/>
      <c r="N29" s="75"/>
      <c r="O29" s="75"/>
      <c r="P29" s="75"/>
      <c r="Q29" s="75"/>
      <c r="R29" s="235">
        <v>1.3541666666666667E-3</v>
      </c>
      <c r="S29" s="71">
        <v>50</v>
      </c>
      <c r="T29" s="85">
        <v>1.3368055555555555E-3</v>
      </c>
      <c r="U29" s="71">
        <v>20</v>
      </c>
    </row>
    <row r="30" spans="1:21" ht="15" customHeight="1" x14ac:dyDescent="0.2">
      <c r="A30" s="63">
        <v>385</v>
      </c>
      <c r="B30" s="67" t="s">
        <v>316</v>
      </c>
      <c r="C30" s="58" t="s">
        <v>32</v>
      </c>
      <c r="D30" s="67">
        <f t="shared" ref="D30:D35" si="2">SUM(G30,I30,K30,M30,O30,Q30)</f>
        <v>115</v>
      </c>
      <c r="E30" s="67">
        <v>115</v>
      </c>
      <c r="F30" s="236">
        <v>26.3</v>
      </c>
      <c r="G30" s="73">
        <v>34</v>
      </c>
      <c r="H30" s="73"/>
      <c r="I30" s="73"/>
      <c r="J30" s="236">
        <v>2.48</v>
      </c>
      <c r="K30" s="73">
        <v>41</v>
      </c>
      <c r="L30" s="236"/>
      <c r="M30" s="73"/>
      <c r="N30" s="73"/>
      <c r="O30" s="73"/>
      <c r="P30" s="73">
        <v>83</v>
      </c>
      <c r="Q30" s="237">
        <v>40</v>
      </c>
      <c r="R30" s="238"/>
      <c r="S30" s="229"/>
      <c r="T30" s="229"/>
      <c r="U30" s="229"/>
    </row>
    <row r="31" spans="1:21" ht="15" customHeight="1" x14ac:dyDescent="0.2">
      <c r="A31" s="63">
        <v>386</v>
      </c>
      <c r="B31" s="67" t="s">
        <v>317</v>
      </c>
      <c r="C31" s="58" t="s">
        <v>32</v>
      </c>
      <c r="D31" s="67">
        <f t="shared" si="2"/>
        <v>101</v>
      </c>
      <c r="E31" s="67">
        <v>101</v>
      </c>
      <c r="F31" s="226"/>
      <c r="G31" s="67"/>
      <c r="H31" s="67">
        <v>58.9</v>
      </c>
      <c r="I31" s="67">
        <v>33</v>
      </c>
      <c r="J31" s="226"/>
      <c r="K31" s="67"/>
      <c r="L31" s="226">
        <v>59</v>
      </c>
      <c r="M31" s="67">
        <v>38</v>
      </c>
      <c r="N31" s="67">
        <v>6.59</v>
      </c>
      <c r="O31" s="67">
        <v>30</v>
      </c>
      <c r="P31" s="67"/>
      <c r="Q31" s="222"/>
      <c r="R31" s="239"/>
      <c r="S31" s="74"/>
      <c r="T31" s="74"/>
      <c r="U31" s="74"/>
    </row>
    <row r="32" spans="1:21" ht="15" customHeight="1" x14ac:dyDescent="0.2">
      <c r="A32" s="63">
        <v>387</v>
      </c>
      <c r="B32" s="67" t="s">
        <v>318</v>
      </c>
      <c r="C32" s="58" t="s">
        <v>32</v>
      </c>
      <c r="D32" s="67">
        <f t="shared" si="2"/>
        <v>106.5</v>
      </c>
      <c r="E32" s="67">
        <v>106.5</v>
      </c>
      <c r="F32" s="226">
        <v>26.5</v>
      </c>
      <c r="G32" s="67">
        <v>31.5</v>
      </c>
      <c r="H32" s="67"/>
      <c r="I32" s="67"/>
      <c r="J32" s="226"/>
      <c r="K32" s="67"/>
      <c r="L32" s="226">
        <v>58</v>
      </c>
      <c r="M32" s="67">
        <v>35.5</v>
      </c>
      <c r="N32" s="67"/>
      <c r="O32" s="67"/>
      <c r="P32" s="67">
        <v>82</v>
      </c>
      <c r="Q32" s="222">
        <v>39.5</v>
      </c>
      <c r="R32" s="239"/>
      <c r="S32" s="74"/>
      <c r="T32" s="74"/>
      <c r="U32" s="74"/>
    </row>
    <row r="33" spans="1:21" ht="15" customHeight="1" x14ac:dyDescent="0.2">
      <c r="A33" s="63">
        <v>388</v>
      </c>
      <c r="B33" s="67" t="s">
        <v>319</v>
      </c>
      <c r="C33" s="58" t="s">
        <v>32</v>
      </c>
      <c r="D33" s="67">
        <f t="shared" si="2"/>
        <v>81</v>
      </c>
      <c r="E33" s="67"/>
      <c r="F33" s="226"/>
      <c r="G33" s="67"/>
      <c r="H33" s="244">
        <v>62</v>
      </c>
      <c r="I33" s="67">
        <v>20</v>
      </c>
      <c r="J33" s="226">
        <v>2.08</v>
      </c>
      <c r="K33" s="67">
        <v>30</v>
      </c>
      <c r="L33" s="226"/>
      <c r="M33" s="67"/>
      <c r="N33" s="67">
        <v>6.61</v>
      </c>
      <c r="O33" s="67">
        <v>31</v>
      </c>
      <c r="P33" s="67"/>
      <c r="Q33" s="222"/>
      <c r="R33" s="239"/>
      <c r="S33" s="74"/>
      <c r="T33" s="74"/>
      <c r="U33" s="74"/>
    </row>
    <row r="34" spans="1:21" ht="15" customHeight="1" x14ac:dyDescent="0.2">
      <c r="A34" s="63">
        <v>389</v>
      </c>
      <c r="B34" s="67" t="s">
        <v>320</v>
      </c>
      <c r="C34" s="58" t="s">
        <v>32</v>
      </c>
      <c r="D34" s="67">
        <f t="shared" si="2"/>
        <v>90.5</v>
      </c>
      <c r="E34" s="67"/>
      <c r="F34" s="226"/>
      <c r="G34" s="67"/>
      <c r="H34" s="67">
        <v>57.7</v>
      </c>
      <c r="I34" s="67">
        <v>36</v>
      </c>
      <c r="J34" s="226"/>
      <c r="K34" s="67"/>
      <c r="L34" s="226">
        <v>51</v>
      </c>
      <c r="M34" s="67">
        <v>32.5</v>
      </c>
      <c r="N34" s="67"/>
      <c r="O34" s="67"/>
      <c r="P34" s="67">
        <v>53</v>
      </c>
      <c r="Q34" s="222">
        <v>22</v>
      </c>
      <c r="R34" s="239"/>
      <c r="S34" s="74"/>
      <c r="T34" s="74"/>
      <c r="U34" s="74"/>
    </row>
    <row r="35" spans="1:21" ht="15" customHeight="1" x14ac:dyDescent="0.2">
      <c r="A35" s="63">
        <v>390</v>
      </c>
      <c r="B35" s="67" t="s">
        <v>321</v>
      </c>
      <c r="C35" s="58" t="s">
        <v>32</v>
      </c>
      <c r="D35" s="67">
        <f t="shared" si="2"/>
        <v>96.5</v>
      </c>
      <c r="E35" s="67">
        <v>96.5</v>
      </c>
      <c r="F35" s="226">
        <v>27.5</v>
      </c>
      <c r="G35" s="67">
        <v>21.5</v>
      </c>
      <c r="H35" s="67"/>
      <c r="I35" s="67"/>
      <c r="J35" s="226">
        <v>2.42</v>
      </c>
      <c r="K35" s="67">
        <v>40</v>
      </c>
      <c r="L35" s="226"/>
      <c r="M35" s="67"/>
      <c r="N35" s="67">
        <v>7.25</v>
      </c>
      <c r="O35" s="67">
        <v>35</v>
      </c>
      <c r="P35" s="67"/>
      <c r="Q35" s="222"/>
      <c r="R35" s="239"/>
      <c r="S35" s="74"/>
      <c r="T35" s="74"/>
      <c r="U35" s="74"/>
    </row>
    <row r="36" spans="1:21" ht="15" customHeight="1" x14ac:dyDescent="0.2">
      <c r="A36" s="63"/>
      <c r="B36" s="67"/>
      <c r="C36" s="58" t="s">
        <v>32</v>
      </c>
      <c r="D36" s="6" t="s">
        <v>20</v>
      </c>
      <c r="E36" s="67"/>
      <c r="F36" s="226"/>
      <c r="G36" s="67"/>
      <c r="H36" s="67"/>
      <c r="I36" s="67"/>
      <c r="J36" s="226"/>
      <c r="K36" s="67"/>
      <c r="L36" s="226"/>
      <c r="M36" s="67"/>
      <c r="N36" s="67"/>
      <c r="O36" s="67"/>
      <c r="P36" s="67"/>
      <c r="Q36" s="222"/>
      <c r="R36" s="239"/>
      <c r="S36" s="74"/>
      <c r="T36" s="74"/>
      <c r="U36" s="74"/>
    </row>
    <row r="37" spans="1:21" ht="15" customHeight="1" x14ac:dyDescent="0.2"/>
    <row r="38" spans="1:21" ht="15" customHeight="1" x14ac:dyDescent="0.2"/>
    <row r="39" spans="1:21" ht="15" customHeight="1" x14ac:dyDescent="0.2"/>
    <row r="40" spans="1:21" ht="15" customHeight="1" x14ac:dyDescent="0.2">
      <c r="A40" s="70" t="s">
        <v>0</v>
      </c>
      <c r="B40" s="71" t="s">
        <v>7</v>
      </c>
      <c r="C40" s="94" t="s">
        <v>18</v>
      </c>
      <c r="D40" s="201" t="s">
        <v>303</v>
      </c>
      <c r="E40" s="110" t="s">
        <v>10</v>
      </c>
      <c r="F40" s="220" t="s">
        <v>6</v>
      </c>
      <c r="G40" s="221"/>
      <c r="H40" s="222" t="s">
        <v>11</v>
      </c>
      <c r="I40" s="223"/>
      <c r="J40" s="224" t="s">
        <v>13</v>
      </c>
      <c r="K40" s="223"/>
      <c r="L40" s="224" t="s">
        <v>304</v>
      </c>
      <c r="M40" s="223"/>
      <c r="N40" s="222" t="s">
        <v>14</v>
      </c>
      <c r="O40" s="223"/>
      <c r="P40" s="225" t="s">
        <v>305</v>
      </c>
      <c r="Q40" s="225"/>
      <c r="R40" s="222" t="s">
        <v>133</v>
      </c>
      <c r="S40" s="223"/>
      <c r="T40" s="222" t="s">
        <v>15</v>
      </c>
      <c r="U40" s="223"/>
    </row>
    <row r="41" spans="1:21" ht="15" customHeight="1" x14ac:dyDescent="0.2">
      <c r="A41" s="72"/>
      <c r="B41" s="73"/>
      <c r="C41" s="95"/>
      <c r="D41" s="202"/>
      <c r="E41" s="95"/>
      <c r="F41" s="226" t="s">
        <v>1</v>
      </c>
      <c r="G41" s="67" t="s">
        <v>2</v>
      </c>
      <c r="H41" s="67" t="s">
        <v>1</v>
      </c>
      <c r="I41" s="67" t="s">
        <v>2</v>
      </c>
      <c r="J41" s="226" t="s">
        <v>3</v>
      </c>
      <c r="K41" s="67" t="s">
        <v>2</v>
      </c>
      <c r="L41" s="227" t="s">
        <v>306</v>
      </c>
      <c r="M41" s="67" t="s">
        <v>2</v>
      </c>
      <c r="N41" s="67" t="s">
        <v>3</v>
      </c>
      <c r="O41" s="67" t="s">
        <v>2</v>
      </c>
      <c r="P41" s="67" t="s">
        <v>306</v>
      </c>
      <c r="Q41" s="67" t="s">
        <v>2</v>
      </c>
      <c r="R41" s="67" t="s">
        <v>1</v>
      </c>
      <c r="S41" s="67" t="s">
        <v>2</v>
      </c>
      <c r="T41" s="67" t="s">
        <v>1</v>
      </c>
      <c r="U41" s="67" t="s">
        <v>2</v>
      </c>
    </row>
    <row r="42" spans="1:21" ht="15" customHeight="1" x14ac:dyDescent="0.2">
      <c r="A42" s="62"/>
      <c r="B42" s="74"/>
      <c r="C42" s="74"/>
      <c r="D42" s="74"/>
      <c r="E42" s="74"/>
      <c r="F42" s="228"/>
      <c r="G42" s="74"/>
      <c r="H42" s="74"/>
      <c r="I42" s="74"/>
      <c r="J42" s="228"/>
      <c r="K42" s="74"/>
      <c r="L42" s="228"/>
      <c r="M42" s="74"/>
      <c r="N42" s="74"/>
      <c r="O42" s="74"/>
      <c r="P42" s="74"/>
      <c r="Q42" s="74"/>
      <c r="R42" s="225"/>
      <c r="S42" s="225"/>
      <c r="T42" s="225"/>
      <c r="U42" s="225"/>
    </row>
    <row r="43" spans="1:21" ht="15" customHeight="1" x14ac:dyDescent="0.25">
      <c r="A43" s="63"/>
      <c r="B43" s="64" t="s">
        <v>38</v>
      </c>
      <c r="C43" s="65" t="s">
        <v>10</v>
      </c>
      <c r="D43" s="230"/>
      <c r="E43" s="65">
        <f>SUM(E44:E50)</f>
        <v>412</v>
      </c>
      <c r="F43" s="231"/>
      <c r="G43" s="75"/>
      <c r="H43" s="75"/>
      <c r="I43" s="75"/>
      <c r="J43" s="232"/>
      <c r="K43" s="75"/>
      <c r="L43" s="232"/>
      <c r="M43" s="75"/>
      <c r="N43" s="75"/>
      <c r="O43" s="75"/>
      <c r="P43" s="75"/>
      <c r="Q43" s="75"/>
      <c r="R43" s="233"/>
      <c r="S43" s="75"/>
      <c r="T43" s="233"/>
      <c r="U43" s="75"/>
    </row>
    <row r="44" spans="1:21" ht="15" customHeight="1" x14ac:dyDescent="0.2">
      <c r="A44" s="66"/>
      <c r="B44" s="67" t="s">
        <v>22</v>
      </c>
      <c r="C44" s="58" t="s">
        <v>39</v>
      </c>
      <c r="D44" s="234"/>
      <c r="E44" s="67">
        <f>SUM(S44,U44)</f>
        <v>85</v>
      </c>
      <c r="F44" s="232"/>
      <c r="G44" s="75"/>
      <c r="H44" s="75"/>
      <c r="I44" s="75"/>
      <c r="J44" s="232"/>
      <c r="K44" s="75"/>
      <c r="L44" s="232"/>
      <c r="M44" s="75"/>
      <c r="N44" s="75"/>
      <c r="O44" s="75"/>
      <c r="P44" s="75"/>
      <c r="Q44" s="75"/>
      <c r="R44" s="235">
        <v>1.3298611111111113E-3</v>
      </c>
      <c r="S44" s="71">
        <v>55</v>
      </c>
      <c r="T44" s="85">
        <v>1.3055555555555555E-3</v>
      </c>
      <c r="U44" s="71">
        <v>30</v>
      </c>
    </row>
    <row r="45" spans="1:21" ht="15" customHeight="1" x14ac:dyDescent="0.2">
      <c r="A45" s="63">
        <v>391</v>
      </c>
      <c r="B45" s="67" t="s">
        <v>322</v>
      </c>
      <c r="C45" s="58" t="s">
        <v>39</v>
      </c>
      <c r="D45" s="67">
        <f t="shared" ref="D45:D50" si="3">SUM(G45,I45,K45,M45,O45,Q45)</f>
        <v>60.5</v>
      </c>
      <c r="E45" s="67">
        <v>60.5</v>
      </c>
      <c r="F45" s="236"/>
      <c r="G45" s="73"/>
      <c r="H45" s="73">
        <v>62.8</v>
      </c>
      <c r="I45" s="73">
        <v>17</v>
      </c>
      <c r="J45" s="236"/>
      <c r="K45" s="73"/>
      <c r="L45" s="236">
        <v>38</v>
      </c>
      <c r="M45" s="73">
        <v>17.5</v>
      </c>
      <c r="N45" s="73"/>
      <c r="O45" s="73"/>
      <c r="P45" s="73">
        <v>65</v>
      </c>
      <c r="Q45" s="237">
        <v>26</v>
      </c>
      <c r="R45" s="238"/>
      <c r="S45" s="229"/>
      <c r="T45" s="229"/>
      <c r="U45" s="229"/>
    </row>
    <row r="46" spans="1:21" ht="15" customHeight="1" x14ac:dyDescent="0.2">
      <c r="A46" s="63">
        <v>392</v>
      </c>
      <c r="B46" s="67" t="s">
        <v>323</v>
      </c>
      <c r="C46" s="58" t="s">
        <v>39</v>
      </c>
      <c r="D46" s="67">
        <f t="shared" si="3"/>
        <v>45</v>
      </c>
      <c r="E46" s="67"/>
      <c r="F46" s="226">
        <v>30.1</v>
      </c>
      <c r="G46" s="67">
        <v>11</v>
      </c>
      <c r="H46" s="67"/>
      <c r="I46" s="67"/>
      <c r="J46" s="226">
        <v>1.54</v>
      </c>
      <c r="K46" s="67">
        <v>18</v>
      </c>
      <c r="L46" s="226"/>
      <c r="M46" s="67"/>
      <c r="N46" s="67">
        <v>2.2400000000000002</v>
      </c>
      <c r="O46" s="67">
        <v>16</v>
      </c>
      <c r="P46" s="67"/>
      <c r="Q46" s="222"/>
      <c r="R46" s="239"/>
      <c r="S46" s="74"/>
      <c r="T46" s="74"/>
      <c r="U46" s="74"/>
    </row>
    <row r="47" spans="1:21" ht="15" customHeight="1" x14ac:dyDescent="0.2">
      <c r="A47" s="63">
        <v>393</v>
      </c>
      <c r="B47" s="67" t="s">
        <v>324</v>
      </c>
      <c r="C47" s="58" t="s">
        <v>39</v>
      </c>
      <c r="D47" s="67">
        <f t="shared" si="3"/>
        <v>92.5</v>
      </c>
      <c r="E47" s="67">
        <v>92.5</v>
      </c>
      <c r="F47" s="226"/>
      <c r="G47" s="67"/>
      <c r="H47" s="67">
        <v>59.3</v>
      </c>
      <c r="I47" s="67">
        <v>31</v>
      </c>
      <c r="J47" s="226"/>
      <c r="K47" s="67"/>
      <c r="L47" s="226">
        <v>45</v>
      </c>
      <c r="M47" s="67">
        <v>24.5</v>
      </c>
      <c r="N47" s="67"/>
      <c r="O47" s="67"/>
      <c r="P47" s="67">
        <v>68</v>
      </c>
      <c r="Q47" s="222">
        <v>37</v>
      </c>
      <c r="R47" s="239"/>
      <c r="S47" s="74"/>
      <c r="T47" s="74"/>
      <c r="U47" s="74"/>
    </row>
    <row r="48" spans="1:21" ht="15" customHeight="1" x14ac:dyDescent="0.2">
      <c r="A48" s="63">
        <v>394</v>
      </c>
      <c r="B48" s="67" t="s">
        <v>325</v>
      </c>
      <c r="C48" s="58" t="s">
        <v>39</v>
      </c>
      <c r="D48" s="67">
        <f t="shared" si="3"/>
        <v>71</v>
      </c>
      <c r="E48" s="67">
        <v>71</v>
      </c>
      <c r="F48" s="226">
        <v>26.9</v>
      </c>
      <c r="G48" s="67">
        <v>27</v>
      </c>
      <c r="H48" s="67"/>
      <c r="I48" s="67"/>
      <c r="J48" s="226">
        <v>1.92</v>
      </c>
      <c r="K48" s="67">
        <v>25</v>
      </c>
      <c r="L48" s="226"/>
      <c r="M48" s="67"/>
      <c r="N48" s="240">
        <v>5.3</v>
      </c>
      <c r="O48" s="67">
        <v>19</v>
      </c>
      <c r="P48" s="67"/>
      <c r="Q48" s="222"/>
      <c r="R48" s="239"/>
      <c r="S48" s="74"/>
      <c r="T48" s="74"/>
      <c r="U48" s="74"/>
    </row>
    <row r="49" spans="1:21" ht="15" customHeight="1" x14ac:dyDescent="0.2">
      <c r="A49" s="63">
        <v>395</v>
      </c>
      <c r="B49" s="67" t="s">
        <v>326</v>
      </c>
      <c r="C49" s="58" t="s">
        <v>39</v>
      </c>
      <c r="D49" s="67">
        <f t="shared" si="3"/>
        <v>60</v>
      </c>
      <c r="E49" s="67"/>
      <c r="F49" s="226">
        <v>27.9</v>
      </c>
      <c r="G49" s="67">
        <v>18</v>
      </c>
      <c r="H49" s="67"/>
      <c r="I49" s="67"/>
      <c r="J49" s="226"/>
      <c r="K49" s="67"/>
      <c r="L49" s="226">
        <v>38</v>
      </c>
      <c r="M49" s="67">
        <v>17.5</v>
      </c>
      <c r="N49" s="67"/>
      <c r="O49" s="67"/>
      <c r="P49" s="67">
        <v>61</v>
      </c>
      <c r="Q49" s="222">
        <v>24.5</v>
      </c>
      <c r="R49" s="239"/>
      <c r="S49" s="74"/>
      <c r="T49" s="74"/>
      <c r="U49" s="74"/>
    </row>
    <row r="50" spans="1:21" ht="15" customHeight="1" x14ac:dyDescent="0.2">
      <c r="A50" s="63">
        <v>396</v>
      </c>
      <c r="B50" s="67" t="s">
        <v>327</v>
      </c>
      <c r="C50" s="58" t="s">
        <v>39</v>
      </c>
      <c r="D50" s="67">
        <f t="shared" si="3"/>
        <v>103</v>
      </c>
      <c r="E50" s="67">
        <v>103</v>
      </c>
      <c r="F50" s="226"/>
      <c r="G50" s="67"/>
      <c r="H50" s="67">
        <v>55.8</v>
      </c>
      <c r="I50" s="67">
        <v>41</v>
      </c>
      <c r="J50" s="226">
        <v>2.2599999999999998</v>
      </c>
      <c r="K50" s="67">
        <v>39</v>
      </c>
      <c r="L50" s="226"/>
      <c r="M50" s="67"/>
      <c r="N50" s="67">
        <v>5.71</v>
      </c>
      <c r="O50" s="67">
        <v>23</v>
      </c>
      <c r="P50" s="67"/>
      <c r="Q50" s="222"/>
      <c r="R50" s="239"/>
      <c r="S50" s="74"/>
      <c r="T50" s="74"/>
      <c r="U50" s="74"/>
    </row>
    <row r="51" spans="1:21" ht="15" customHeight="1" x14ac:dyDescent="0.2">
      <c r="A51" s="63"/>
      <c r="B51" s="67"/>
      <c r="C51" s="58" t="s">
        <v>39</v>
      </c>
      <c r="D51" s="6" t="s">
        <v>20</v>
      </c>
      <c r="E51" s="67"/>
      <c r="F51" s="226"/>
      <c r="G51" s="67"/>
      <c r="H51" s="67"/>
      <c r="I51" s="67"/>
      <c r="J51" s="226"/>
      <c r="K51" s="67"/>
      <c r="L51" s="226"/>
      <c r="M51" s="67"/>
      <c r="N51" s="67"/>
      <c r="O51" s="67"/>
      <c r="P51" s="67"/>
      <c r="Q51" s="222"/>
      <c r="R51" s="239"/>
      <c r="S51" s="74"/>
      <c r="T51" s="74"/>
      <c r="U51" s="74"/>
    </row>
    <row r="52" spans="1:21" ht="15" customHeight="1" x14ac:dyDescent="0.2"/>
    <row r="53" spans="1:21" ht="15" customHeight="1" x14ac:dyDescent="0.2">
      <c r="E53" s="242"/>
    </row>
    <row r="54" spans="1:21" ht="15" customHeight="1" x14ac:dyDescent="0.2">
      <c r="R54" s="243"/>
    </row>
    <row r="55" spans="1:21" ht="15" customHeight="1" x14ac:dyDescent="0.25">
      <c r="A55" s="63"/>
      <c r="B55" s="64" t="s">
        <v>45</v>
      </c>
      <c r="C55" s="65" t="s">
        <v>10</v>
      </c>
      <c r="D55" s="230"/>
      <c r="E55" s="65">
        <f>SUM(E56:E62)</f>
        <v>578.5</v>
      </c>
      <c r="F55" s="231"/>
      <c r="G55" s="75"/>
      <c r="H55" s="75"/>
      <c r="I55" s="75"/>
      <c r="J55" s="232"/>
      <c r="K55" s="75"/>
      <c r="L55" s="232"/>
      <c r="M55" s="75"/>
      <c r="N55" s="75"/>
      <c r="O55" s="75"/>
      <c r="P55" s="75"/>
      <c r="Q55" s="75"/>
      <c r="R55" s="233"/>
      <c r="S55" s="75"/>
      <c r="T55" s="233"/>
      <c r="U55" s="75"/>
    </row>
    <row r="56" spans="1:21" ht="15" customHeight="1" x14ac:dyDescent="0.2">
      <c r="A56" s="66"/>
      <c r="B56" s="67" t="s">
        <v>22</v>
      </c>
      <c r="C56" s="58" t="s">
        <v>46</v>
      </c>
      <c r="D56" s="234"/>
      <c r="E56" s="67">
        <f>SUM(S56,U56)</f>
        <v>125</v>
      </c>
      <c r="F56" s="232"/>
      <c r="G56" s="75"/>
      <c r="H56" s="75"/>
      <c r="I56" s="75"/>
      <c r="J56" s="232"/>
      <c r="K56" s="75"/>
      <c r="L56" s="232"/>
      <c r="M56" s="75"/>
      <c r="N56" s="75"/>
      <c r="O56" s="75"/>
      <c r="P56" s="75"/>
      <c r="Q56" s="75"/>
      <c r="R56" s="235">
        <v>1.3229166666666665E-3</v>
      </c>
      <c r="S56" s="71">
        <v>60</v>
      </c>
      <c r="T56" s="85">
        <v>1.2222222222222222E-3</v>
      </c>
      <c r="U56" s="71">
        <v>65</v>
      </c>
    </row>
    <row r="57" spans="1:21" ht="15" customHeight="1" x14ac:dyDescent="0.2">
      <c r="A57" s="63">
        <v>397</v>
      </c>
      <c r="B57" s="67" t="s">
        <v>328</v>
      </c>
      <c r="C57" s="58" t="s">
        <v>46</v>
      </c>
      <c r="D57" s="67">
        <f t="shared" ref="D57:D62" si="4">SUM(G57,I57,K57,M57,O57,Q57)</f>
        <v>113</v>
      </c>
      <c r="E57" s="67">
        <v>113</v>
      </c>
      <c r="F57" s="236"/>
      <c r="G57" s="73"/>
      <c r="H57" s="73">
        <v>56.6</v>
      </c>
      <c r="I57" s="73">
        <v>39.5</v>
      </c>
      <c r="J57" s="236"/>
      <c r="K57" s="73"/>
      <c r="L57" s="236">
        <v>59</v>
      </c>
      <c r="M57" s="73">
        <v>38</v>
      </c>
      <c r="N57" s="73"/>
      <c r="O57" s="73"/>
      <c r="P57" s="73">
        <v>78</v>
      </c>
      <c r="Q57" s="237">
        <v>35.5</v>
      </c>
      <c r="R57" s="238"/>
      <c r="S57" s="229"/>
      <c r="T57" s="229"/>
      <c r="U57" s="229"/>
    </row>
    <row r="58" spans="1:21" ht="15" customHeight="1" x14ac:dyDescent="0.2">
      <c r="A58" s="63">
        <v>398</v>
      </c>
      <c r="B58" s="67" t="s">
        <v>329</v>
      </c>
      <c r="C58" s="58" t="s">
        <v>46</v>
      </c>
      <c r="D58" s="67">
        <f t="shared" si="4"/>
        <v>113.5</v>
      </c>
      <c r="E58" s="67">
        <v>113.5</v>
      </c>
      <c r="F58" s="226"/>
      <c r="G58" s="67"/>
      <c r="H58" s="67">
        <v>57.4</v>
      </c>
      <c r="I58" s="67">
        <v>37</v>
      </c>
      <c r="J58" s="226">
        <v>2.2400000000000002</v>
      </c>
      <c r="K58" s="67">
        <v>38</v>
      </c>
      <c r="L58" s="226"/>
      <c r="M58" s="67"/>
      <c r="N58" s="67"/>
      <c r="O58" s="67"/>
      <c r="P58" s="67">
        <v>82</v>
      </c>
      <c r="Q58" s="222">
        <v>38.5</v>
      </c>
      <c r="R58" s="239"/>
      <c r="S58" s="74"/>
      <c r="T58" s="74"/>
      <c r="U58" s="74"/>
    </row>
    <row r="59" spans="1:21" ht="15" customHeight="1" x14ac:dyDescent="0.2">
      <c r="A59" s="63">
        <v>399</v>
      </c>
      <c r="B59" s="67" t="s">
        <v>330</v>
      </c>
      <c r="C59" s="58" t="s">
        <v>46</v>
      </c>
      <c r="D59" s="67">
        <f t="shared" si="4"/>
        <v>109.5</v>
      </c>
      <c r="E59" s="67">
        <v>109.5</v>
      </c>
      <c r="F59" s="226"/>
      <c r="G59" s="67"/>
      <c r="H59" s="67">
        <v>58.3</v>
      </c>
      <c r="I59" s="67">
        <v>35</v>
      </c>
      <c r="J59" s="226"/>
      <c r="K59" s="67"/>
      <c r="L59" s="226">
        <v>58</v>
      </c>
      <c r="M59" s="67">
        <v>35.5</v>
      </c>
      <c r="N59" s="67">
        <v>7.73</v>
      </c>
      <c r="O59" s="67">
        <v>39</v>
      </c>
      <c r="P59" s="67"/>
      <c r="Q59" s="222"/>
      <c r="R59" s="239"/>
      <c r="S59" s="74"/>
      <c r="T59" s="74"/>
      <c r="U59" s="74"/>
    </row>
    <row r="60" spans="1:21" ht="15" customHeight="1" x14ac:dyDescent="0.2">
      <c r="A60" s="63">
        <v>400</v>
      </c>
      <c r="B60" s="67" t="s">
        <v>331</v>
      </c>
      <c r="C60" s="58" t="s">
        <v>46</v>
      </c>
      <c r="D60" s="67">
        <f t="shared" si="4"/>
        <v>117.5</v>
      </c>
      <c r="E60" s="67">
        <v>117.5</v>
      </c>
      <c r="F60" s="244">
        <v>26</v>
      </c>
      <c r="G60" s="67">
        <v>39.5</v>
      </c>
      <c r="H60" s="67"/>
      <c r="I60" s="67"/>
      <c r="J60" s="226">
        <v>2.2200000000000002</v>
      </c>
      <c r="K60" s="67">
        <v>37</v>
      </c>
      <c r="L60" s="226"/>
      <c r="M60" s="67"/>
      <c r="N60" s="67">
        <v>8.82</v>
      </c>
      <c r="O60" s="67">
        <v>41</v>
      </c>
      <c r="P60" s="67"/>
      <c r="Q60" s="222"/>
      <c r="R60" s="239"/>
      <c r="S60" s="74"/>
      <c r="T60" s="74"/>
      <c r="U60" s="74"/>
    </row>
    <row r="61" spans="1:21" ht="15" customHeight="1" x14ac:dyDescent="0.2">
      <c r="A61" s="63">
        <v>401</v>
      </c>
      <c r="B61" s="67" t="s">
        <v>332</v>
      </c>
      <c r="C61" s="58" t="s">
        <v>46</v>
      </c>
      <c r="D61" s="67">
        <f t="shared" si="4"/>
        <v>93</v>
      </c>
      <c r="E61" s="67"/>
      <c r="F61" s="226">
        <v>28.3</v>
      </c>
      <c r="G61" s="67">
        <v>17</v>
      </c>
      <c r="H61" s="67"/>
      <c r="I61" s="67"/>
      <c r="J61" s="226"/>
      <c r="K61" s="67"/>
      <c r="L61" s="226">
        <v>59</v>
      </c>
      <c r="M61" s="67">
        <v>38</v>
      </c>
      <c r="N61" s="67">
        <v>7.72</v>
      </c>
      <c r="O61" s="67">
        <v>38</v>
      </c>
      <c r="P61" s="67"/>
      <c r="Q61" s="222"/>
      <c r="R61" s="239"/>
      <c r="S61" s="74"/>
      <c r="T61" s="74"/>
      <c r="U61" s="74"/>
    </row>
    <row r="62" spans="1:21" ht="15" customHeight="1" x14ac:dyDescent="0.2">
      <c r="A62" s="63">
        <v>402</v>
      </c>
      <c r="B62" s="67" t="s">
        <v>333</v>
      </c>
      <c r="C62" s="58" t="s">
        <v>46</v>
      </c>
      <c r="D62" s="67">
        <f t="shared" si="4"/>
        <v>92</v>
      </c>
      <c r="E62" s="67"/>
      <c r="F62" s="226">
        <v>26.8</v>
      </c>
      <c r="G62" s="67">
        <v>28.5</v>
      </c>
      <c r="H62" s="67"/>
      <c r="I62" s="67"/>
      <c r="J62" s="240">
        <v>2.1</v>
      </c>
      <c r="K62" s="67">
        <v>31</v>
      </c>
      <c r="L62" s="226"/>
      <c r="M62" s="67"/>
      <c r="N62" s="67"/>
      <c r="O62" s="67"/>
      <c r="P62" s="67">
        <v>75</v>
      </c>
      <c r="Q62" s="222">
        <v>32.5</v>
      </c>
      <c r="R62" s="239"/>
      <c r="S62" s="74"/>
      <c r="T62" s="74"/>
      <c r="U62" s="74"/>
    </row>
    <row r="63" spans="1:21" ht="15" customHeight="1" x14ac:dyDescent="0.2">
      <c r="A63" s="63"/>
      <c r="B63" s="67"/>
      <c r="C63" s="58" t="s">
        <v>46</v>
      </c>
      <c r="D63" s="6" t="s">
        <v>20</v>
      </c>
      <c r="E63" s="67"/>
      <c r="F63" s="226"/>
      <c r="G63" s="67"/>
      <c r="H63" s="67"/>
      <c r="I63" s="67"/>
      <c r="J63" s="226"/>
      <c r="K63" s="67"/>
      <c r="L63" s="226"/>
      <c r="M63" s="67"/>
      <c r="N63" s="67"/>
      <c r="O63" s="67"/>
      <c r="P63" s="67"/>
      <c r="Q63" s="222"/>
      <c r="R63" s="239"/>
      <c r="S63" s="74"/>
      <c r="T63" s="74"/>
      <c r="U63" s="74"/>
    </row>
    <row r="64" spans="1:21" ht="15" customHeight="1" x14ac:dyDescent="0.2"/>
    <row r="65" spans="1:21" ht="15" customHeight="1" x14ac:dyDescent="0.2"/>
    <row r="66" spans="1:21" ht="15" customHeight="1" x14ac:dyDescent="0.25">
      <c r="A66" s="63"/>
      <c r="B66" s="64" t="s">
        <v>53</v>
      </c>
      <c r="C66" s="65" t="s">
        <v>10</v>
      </c>
      <c r="D66" s="230"/>
      <c r="E66" s="65">
        <f>SUM(E67:E73)</f>
        <v>371</v>
      </c>
      <c r="F66" s="231"/>
      <c r="G66" s="75"/>
      <c r="H66" s="75"/>
      <c r="I66" s="75"/>
      <c r="J66" s="232"/>
      <c r="K66" s="75"/>
      <c r="L66" s="232"/>
      <c r="M66" s="75"/>
      <c r="N66" s="75"/>
      <c r="O66" s="75"/>
      <c r="P66" s="75"/>
      <c r="Q66" s="75"/>
      <c r="R66" s="233"/>
      <c r="S66" s="75"/>
      <c r="T66" s="233"/>
      <c r="U66" s="75"/>
    </row>
    <row r="67" spans="1:21" ht="15" customHeight="1" x14ac:dyDescent="0.2">
      <c r="A67" s="66"/>
      <c r="B67" s="67" t="s">
        <v>22</v>
      </c>
      <c r="C67" s="58" t="s">
        <v>54</v>
      </c>
      <c r="D67" s="234"/>
      <c r="E67" s="67">
        <f>SUM(S67,U67)</f>
        <v>70</v>
      </c>
      <c r="F67" s="232"/>
      <c r="G67" s="75"/>
      <c r="H67" s="75"/>
      <c r="I67" s="75"/>
      <c r="J67" s="232"/>
      <c r="K67" s="75"/>
      <c r="L67" s="232"/>
      <c r="M67" s="75"/>
      <c r="N67" s="75"/>
      <c r="O67" s="75"/>
      <c r="P67" s="75"/>
      <c r="Q67" s="75"/>
      <c r="R67" s="235">
        <v>1.3553240740740741E-3</v>
      </c>
      <c r="S67" s="71">
        <v>45</v>
      </c>
      <c r="T67" s="85">
        <v>1.3090277777777779E-3</v>
      </c>
      <c r="U67" s="71">
        <v>25</v>
      </c>
    </row>
    <row r="68" spans="1:21" ht="15" customHeight="1" x14ac:dyDescent="0.2">
      <c r="A68" s="63">
        <v>403</v>
      </c>
      <c r="B68" s="67" t="s">
        <v>334</v>
      </c>
      <c r="C68" s="58" t="s">
        <v>54</v>
      </c>
      <c r="D68" s="67">
        <f t="shared" ref="D68:D73" si="5">SUM(G68,I68,K68,M68,O68,Q68)</f>
        <v>69</v>
      </c>
      <c r="E68" s="67">
        <v>69</v>
      </c>
      <c r="F68" s="236"/>
      <c r="G68" s="73"/>
      <c r="H68" s="73">
        <v>61.3</v>
      </c>
      <c r="I68" s="73">
        <v>25</v>
      </c>
      <c r="J68" s="236"/>
      <c r="K68" s="73"/>
      <c r="L68" s="236">
        <v>41</v>
      </c>
      <c r="M68" s="73">
        <v>20</v>
      </c>
      <c r="N68" s="73">
        <v>5.83</v>
      </c>
      <c r="O68" s="73">
        <v>24</v>
      </c>
      <c r="P68" s="73"/>
      <c r="Q68" s="237"/>
      <c r="R68" s="238"/>
      <c r="S68" s="229"/>
      <c r="T68" s="229"/>
      <c r="U68" s="229"/>
    </row>
    <row r="69" spans="1:21" ht="15" customHeight="1" x14ac:dyDescent="0.2">
      <c r="A69" s="63">
        <v>404</v>
      </c>
      <c r="B69" s="67" t="s">
        <v>335</v>
      </c>
      <c r="C69" s="58" t="s">
        <v>54</v>
      </c>
      <c r="D69" s="67">
        <f t="shared" si="5"/>
        <v>64.5</v>
      </c>
      <c r="E69" s="67"/>
      <c r="F69" s="226">
        <v>28.4</v>
      </c>
      <c r="G69" s="67">
        <v>14.5</v>
      </c>
      <c r="H69" s="67"/>
      <c r="I69" s="67"/>
      <c r="J69" s="240">
        <v>2</v>
      </c>
      <c r="K69" s="67">
        <v>29</v>
      </c>
      <c r="L69" s="226"/>
      <c r="M69" s="67"/>
      <c r="N69" s="67"/>
      <c r="O69" s="67"/>
      <c r="P69" s="67">
        <v>42</v>
      </c>
      <c r="Q69" s="222">
        <v>21</v>
      </c>
      <c r="R69" s="239"/>
      <c r="S69" s="74"/>
      <c r="T69" s="74"/>
      <c r="U69" s="74"/>
    </row>
    <row r="70" spans="1:21" ht="15" customHeight="1" x14ac:dyDescent="0.2">
      <c r="A70" s="63">
        <v>405</v>
      </c>
      <c r="B70" s="67" t="s">
        <v>336</v>
      </c>
      <c r="C70" s="58" t="s">
        <v>54</v>
      </c>
      <c r="D70" s="67">
        <f t="shared" si="5"/>
        <v>59.5</v>
      </c>
      <c r="E70" s="67"/>
      <c r="F70" s="226"/>
      <c r="G70" s="67"/>
      <c r="H70" s="67">
        <v>59.9</v>
      </c>
      <c r="I70" s="67">
        <v>28</v>
      </c>
      <c r="J70" s="226"/>
      <c r="K70" s="67"/>
      <c r="L70" s="226">
        <v>35</v>
      </c>
      <c r="M70" s="67">
        <v>14.5</v>
      </c>
      <c r="N70" s="67">
        <v>5.08</v>
      </c>
      <c r="O70" s="67">
        <v>17</v>
      </c>
      <c r="P70" s="67"/>
      <c r="Q70" s="222"/>
      <c r="R70" s="239"/>
      <c r="S70" s="74"/>
      <c r="T70" s="74"/>
      <c r="U70" s="74"/>
    </row>
    <row r="71" spans="1:21" ht="15" customHeight="1" x14ac:dyDescent="0.2">
      <c r="A71" s="63">
        <v>406</v>
      </c>
      <c r="B71" s="67" t="s">
        <v>337</v>
      </c>
      <c r="C71" s="58" t="s">
        <v>54</v>
      </c>
      <c r="D71" s="67">
        <f t="shared" si="5"/>
        <v>78</v>
      </c>
      <c r="E71" s="67">
        <v>78</v>
      </c>
      <c r="F71" s="226">
        <v>28.5</v>
      </c>
      <c r="G71" s="67">
        <v>13</v>
      </c>
      <c r="H71" s="67"/>
      <c r="I71" s="67"/>
      <c r="J71" s="226">
        <v>1.96</v>
      </c>
      <c r="K71" s="67">
        <v>28</v>
      </c>
      <c r="L71" s="226"/>
      <c r="M71" s="67"/>
      <c r="N71" s="67">
        <v>7.35</v>
      </c>
      <c r="O71" s="67">
        <v>37</v>
      </c>
      <c r="P71" s="67"/>
      <c r="Q71" s="222"/>
      <c r="R71" s="239"/>
      <c r="S71" s="74"/>
      <c r="T71" s="74"/>
      <c r="U71" s="74"/>
    </row>
    <row r="72" spans="1:21" ht="15" customHeight="1" x14ac:dyDescent="0.2">
      <c r="A72" s="63">
        <v>407</v>
      </c>
      <c r="B72" s="67" t="s">
        <v>338</v>
      </c>
      <c r="C72" s="58" t="s">
        <v>54</v>
      </c>
      <c r="D72" s="67">
        <f t="shared" si="5"/>
        <v>72</v>
      </c>
      <c r="E72" s="67">
        <v>72</v>
      </c>
      <c r="F72" s="226"/>
      <c r="G72" s="67"/>
      <c r="H72" s="67">
        <v>64</v>
      </c>
      <c r="I72" s="67">
        <v>15</v>
      </c>
      <c r="J72" s="226"/>
      <c r="K72" s="67"/>
      <c r="L72" s="226">
        <v>41</v>
      </c>
      <c r="M72" s="67">
        <v>20</v>
      </c>
      <c r="N72" s="67"/>
      <c r="O72" s="67"/>
      <c r="P72" s="67">
        <v>79</v>
      </c>
      <c r="Q72" s="222">
        <v>37</v>
      </c>
      <c r="R72" s="239"/>
      <c r="S72" s="74"/>
      <c r="T72" s="74"/>
      <c r="U72" s="74"/>
    </row>
    <row r="73" spans="1:21" ht="15" customHeight="1" x14ac:dyDescent="0.2">
      <c r="A73" s="63">
        <v>408</v>
      </c>
      <c r="B73" s="67" t="s">
        <v>339</v>
      </c>
      <c r="C73" s="58" t="s">
        <v>54</v>
      </c>
      <c r="D73" s="67">
        <f t="shared" si="5"/>
        <v>82</v>
      </c>
      <c r="E73" s="67">
        <v>82</v>
      </c>
      <c r="F73" s="226">
        <v>27.1</v>
      </c>
      <c r="G73" s="67">
        <v>25.5</v>
      </c>
      <c r="H73" s="67"/>
      <c r="I73" s="67"/>
      <c r="J73" s="226">
        <v>1.94</v>
      </c>
      <c r="K73" s="67">
        <v>27</v>
      </c>
      <c r="L73" s="226"/>
      <c r="M73" s="67"/>
      <c r="N73" s="67"/>
      <c r="O73" s="67"/>
      <c r="P73" s="67">
        <v>73</v>
      </c>
      <c r="Q73" s="222">
        <v>29.5</v>
      </c>
      <c r="R73" s="239"/>
      <c r="S73" s="74"/>
      <c r="T73" s="74"/>
      <c r="U73" s="74"/>
    </row>
    <row r="74" spans="1:21" ht="15" customHeight="1" x14ac:dyDescent="0.2">
      <c r="A74" s="63"/>
      <c r="B74" s="67"/>
      <c r="C74" s="58" t="s">
        <v>54</v>
      </c>
      <c r="D74" s="6" t="s">
        <v>20</v>
      </c>
      <c r="E74" s="67"/>
      <c r="F74" s="226"/>
      <c r="G74" s="67"/>
      <c r="H74" s="67"/>
      <c r="I74" s="67"/>
      <c r="J74" s="226"/>
      <c r="K74" s="67"/>
      <c r="L74" s="226"/>
      <c r="M74" s="67"/>
      <c r="N74" s="67"/>
      <c r="O74" s="67"/>
      <c r="P74" s="67"/>
      <c r="Q74" s="222"/>
      <c r="R74" s="239"/>
      <c r="S74" s="74"/>
      <c r="T74" s="74"/>
      <c r="U74" s="74"/>
    </row>
    <row r="75" spans="1:21" ht="15" customHeight="1" x14ac:dyDescent="0.2"/>
    <row r="76" spans="1:21" ht="15" customHeight="1" x14ac:dyDescent="0.2"/>
    <row r="77" spans="1:21" ht="15" customHeight="1" x14ac:dyDescent="0.2">
      <c r="A77" s="70" t="s">
        <v>0</v>
      </c>
      <c r="B77" s="71" t="s">
        <v>7</v>
      </c>
      <c r="C77" s="94" t="s">
        <v>18</v>
      </c>
      <c r="D77" s="201" t="s">
        <v>303</v>
      </c>
      <c r="E77" s="110" t="s">
        <v>10</v>
      </c>
      <c r="F77" s="220" t="s">
        <v>6</v>
      </c>
      <c r="G77" s="221"/>
      <c r="H77" s="222" t="s">
        <v>11</v>
      </c>
      <c r="I77" s="223"/>
      <c r="J77" s="224" t="s">
        <v>13</v>
      </c>
      <c r="K77" s="223"/>
      <c r="L77" s="224" t="s">
        <v>304</v>
      </c>
      <c r="M77" s="223"/>
      <c r="N77" s="222" t="s">
        <v>14</v>
      </c>
      <c r="O77" s="223"/>
      <c r="P77" s="225" t="s">
        <v>305</v>
      </c>
      <c r="Q77" s="225"/>
      <c r="R77" s="222" t="s">
        <v>133</v>
      </c>
      <c r="S77" s="223"/>
      <c r="T77" s="222" t="s">
        <v>15</v>
      </c>
      <c r="U77" s="223"/>
    </row>
    <row r="78" spans="1:21" ht="15" customHeight="1" x14ac:dyDescent="0.2">
      <c r="A78" s="72"/>
      <c r="B78" s="73"/>
      <c r="C78" s="95"/>
      <c r="D78" s="202"/>
      <c r="E78" s="95"/>
      <c r="F78" s="226" t="s">
        <v>1</v>
      </c>
      <c r="G78" s="67" t="s">
        <v>2</v>
      </c>
      <c r="H78" s="67" t="s">
        <v>1</v>
      </c>
      <c r="I78" s="67" t="s">
        <v>2</v>
      </c>
      <c r="J78" s="226" t="s">
        <v>3</v>
      </c>
      <c r="K78" s="67" t="s">
        <v>2</v>
      </c>
      <c r="L78" s="227" t="s">
        <v>306</v>
      </c>
      <c r="M78" s="67" t="s">
        <v>2</v>
      </c>
      <c r="N78" s="67" t="s">
        <v>3</v>
      </c>
      <c r="O78" s="67" t="s">
        <v>2</v>
      </c>
      <c r="P78" s="67" t="s">
        <v>306</v>
      </c>
      <c r="Q78" s="67" t="s">
        <v>2</v>
      </c>
      <c r="R78" s="67" t="s">
        <v>1</v>
      </c>
      <c r="S78" s="67" t="s">
        <v>2</v>
      </c>
      <c r="T78" s="67" t="s">
        <v>1</v>
      </c>
      <c r="U78" s="67" t="s">
        <v>2</v>
      </c>
    </row>
    <row r="79" spans="1:21" ht="15" customHeight="1" x14ac:dyDescent="0.2">
      <c r="A79" s="62"/>
      <c r="B79" s="74"/>
      <c r="C79" s="74"/>
      <c r="D79" s="74"/>
      <c r="E79" s="74"/>
      <c r="F79" s="228"/>
      <c r="G79" s="74"/>
      <c r="H79" s="74"/>
      <c r="I79" s="74"/>
      <c r="J79" s="228"/>
      <c r="K79" s="74"/>
      <c r="L79" s="228"/>
      <c r="M79" s="74"/>
      <c r="N79" s="74"/>
      <c r="O79" s="74"/>
      <c r="P79" s="74"/>
      <c r="Q79" s="74"/>
      <c r="R79" s="225"/>
      <c r="S79" s="225"/>
      <c r="T79" s="225"/>
      <c r="U79" s="225"/>
    </row>
    <row r="80" spans="1:21" ht="15" customHeight="1" x14ac:dyDescent="0.25">
      <c r="A80" s="63"/>
      <c r="B80" s="64" t="s">
        <v>69</v>
      </c>
      <c r="C80" s="65" t="s">
        <v>10</v>
      </c>
      <c r="D80" s="230"/>
      <c r="E80" s="65">
        <f>SUM(E81:E87)</f>
        <v>258</v>
      </c>
      <c r="F80" s="231"/>
      <c r="G80" s="75"/>
      <c r="H80" s="75"/>
      <c r="I80" s="75"/>
      <c r="J80" s="232"/>
      <c r="K80" s="75"/>
      <c r="L80" s="232"/>
      <c r="M80" s="75"/>
      <c r="N80" s="75"/>
      <c r="O80" s="75"/>
      <c r="P80" s="75"/>
      <c r="Q80" s="75"/>
      <c r="R80" s="233"/>
      <c r="S80" s="75"/>
      <c r="T80" s="233"/>
      <c r="U80" s="75"/>
    </row>
    <row r="81" spans="1:21" ht="15" customHeight="1" x14ac:dyDescent="0.2">
      <c r="A81" s="66"/>
      <c r="B81" s="67" t="s">
        <v>22</v>
      </c>
      <c r="C81" s="58" t="s">
        <v>70</v>
      </c>
      <c r="D81" s="234"/>
      <c r="E81" s="67">
        <f>SUM(S81,U81)</f>
        <v>70</v>
      </c>
      <c r="F81" s="232"/>
      <c r="G81" s="75"/>
      <c r="H81" s="75"/>
      <c r="I81" s="75"/>
      <c r="J81" s="232"/>
      <c r="K81" s="75"/>
      <c r="L81" s="232"/>
      <c r="M81" s="75"/>
      <c r="N81" s="75"/>
      <c r="O81" s="75"/>
      <c r="P81" s="75"/>
      <c r="Q81" s="75"/>
      <c r="R81" s="71"/>
      <c r="S81" s="71"/>
      <c r="T81" s="85">
        <v>1.175925925925926E-3</v>
      </c>
      <c r="U81" s="71">
        <v>70</v>
      </c>
    </row>
    <row r="82" spans="1:21" ht="15" customHeight="1" x14ac:dyDescent="0.2">
      <c r="A82" s="63">
        <v>415</v>
      </c>
      <c r="B82" s="67" t="s">
        <v>340</v>
      </c>
      <c r="C82" s="58" t="s">
        <v>70</v>
      </c>
      <c r="D82" s="67">
        <f t="shared" ref="D82:D87" si="6">SUM(G82,I82,K82,M82,O82,Q82)</f>
        <v>37.5</v>
      </c>
      <c r="E82" s="67">
        <v>37.5</v>
      </c>
      <c r="F82" s="236">
        <v>26.1</v>
      </c>
      <c r="G82" s="73">
        <v>37.5</v>
      </c>
      <c r="H82" s="73"/>
      <c r="I82" s="73"/>
      <c r="J82" s="236"/>
      <c r="K82" s="73"/>
      <c r="L82" s="236"/>
      <c r="M82" s="73"/>
      <c r="N82" s="73"/>
      <c r="O82" s="73"/>
      <c r="P82" s="73"/>
      <c r="Q82" s="237"/>
      <c r="R82" s="238"/>
      <c r="S82" s="229"/>
      <c r="T82" s="229"/>
      <c r="U82" s="229"/>
    </row>
    <row r="83" spans="1:21" ht="15" customHeight="1" x14ac:dyDescent="0.2">
      <c r="A83" s="63">
        <v>416</v>
      </c>
      <c r="B83" s="67" t="s">
        <v>341</v>
      </c>
      <c r="C83" s="58" t="s">
        <v>70</v>
      </c>
      <c r="D83" s="67">
        <f t="shared" si="6"/>
        <v>67.5</v>
      </c>
      <c r="E83" s="67">
        <v>67.5</v>
      </c>
      <c r="F83" s="226">
        <v>26.1</v>
      </c>
      <c r="G83" s="67">
        <v>37.5</v>
      </c>
      <c r="H83" s="67"/>
      <c r="I83" s="67"/>
      <c r="J83" s="226"/>
      <c r="K83" s="67"/>
      <c r="L83" s="226">
        <v>56</v>
      </c>
      <c r="M83" s="245" t="s">
        <v>114</v>
      </c>
      <c r="N83" s="67"/>
      <c r="O83" s="67"/>
      <c r="P83" s="67">
        <v>73</v>
      </c>
      <c r="Q83" s="222">
        <v>30</v>
      </c>
      <c r="R83" s="239"/>
      <c r="S83" s="74"/>
      <c r="T83" s="74"/>
      <c r="U83" s="74"/>
    </row>
    <row r="84" spans="1:21" ht="15" customHeight="1" x14ac:dyDescent="0.2">
      <c r="A84" s="63">
        <v>417</v>
      </c>
      <c r="B84" s="67" t="s">
        <v>342</v>
      </c>
      <c r="C84" s="58" t="s">
        <v>70</v>
      </c>
      <c r="D84" s="67">
        <f t="shared" si="6"/>
        <v>42</v>
      </c>
      <c r="E84" s="67"/>
      <c r="F84" s="226">
        <v>25.4</v>
      </c>
      <c r="G84" s="67">
        <v>42</v>
      </c>
      <c r="H84" s="67"/>
      <c r="I84" s="67"/>
      <c r="J84" s="226"/>
      <c r="K84" s="67"/>
      <c r="L84" s="226">
        <v>58</v>
      </c>
      <c r="M84" s="245" t="s">
        <v>114</v>
      </c>
      <c r="N84" s="67"/>
      <c r="O84" s="67"/>
      <c r="P84" s="67">
        <v>84</v>
      </c>
      <c r="Q84" s="246" t="s">
        <v>114</v>
      </c>
      <c r="R84" s="239"/>
      <c r="S84" s="74"/>
      <c r="T84" s="74"/>
      <c r="U84" s="74"/>
    </row>
    <row r="85" spans="1:21" ht="15" customHeight="1" x14ac:dyDescent="0.2">
      <c r="A85" s="63">
        <v>419</v>
      </c>
      <c r="B85" s="67" t="s">
        <v>343</v>
      </c>
      <c r="C85" s="58" t="s">
        <v>70</v>
      </c>
      <c r="D85" s="67">
        <f t="shared" si="6"/>
        <v>23.5</v>
      </c>
      <c r="E85" s="67"/>
      <c r="F85" s="226"/>
      <c r="G85" s="67"/>
      <c r="H85" s="67">
        <v>61.7</v>
      </c>
      <c r="I85" s="67">
        <v>23.5</v>
      </c>
      <c r="J85" s="226"/>
      <c r="K85" s="67"/>
      <c r="L85" s="226"/>
      <c r="M85" s="67"/>
      <c r="N85" s="67"/>
      <c r="O85" s="67"/>
      <c r="P85" s="67"/>
      <c r="Q85" s="222"/>
      <c r="R85" s="239"/>
      <c r="S85" s="74"/>
      <c r="T85" s="74"/>
      <c r="U85" s="74"/>
    </row>
    <row r="86" spans="1:21" ht="15" customHeight="1" x14ac:dyDescent="0.2">
      <c r="A86" s="63">
        <v>425</v>
      </c>
      <c r="B86" s="67" t="s">
        <v>344</v>
      </c>
      <c r="C86" s="58" t="s">
        <v>70</v>
      </c>
      <c r="D86" s="67">
        <f t="shared" si="6"/>
        <v>41.5</v>
      </c>
      <c r="E86" s="67">
        <v>41.5</v>
      </c>
      <c r="F86" s="244">
        <v>25</v>
      </c>
      <c r="G86" s="245" t="s">
        <v>114</v>
      </c>
      <c r="H86" s="67"/>
      <c r="I86" s="67"/>
      <c r="J86" s="226"/>
      <c r="K86" s="67"/>
      <c r="L86" s="226">
        <v>68</v>
      </c>
      <c r="M86" s="67">
        <v>41.5</v>
      </c>
      <c r="N86" s="67"/>
      <c r="O86" s="67"/>
      <c r="P86" s="67"/>
      <c r="Q86" s="222"/>
      <c r="R86" s="239"/>
      <c r="S86" s="74"/>
      <c r="T86" s="74"/>
      <c r="U86" s="74"/>
    </row>
    <row r="87" spans="1:21" ht="15" customHeight="1" x14ac:dyDescent="0.2">
      <c r="A87" s="63">
        <v>426</v>
      </c>
      <c r="B87" s="67" t="s">
        <v>345</v>
      </c>
      <c r="C87" s="58" t="s">
        <v>70</v>
      </c>
      <c r="D87" s="67">
        <f t="shared" si="6"/>
        <v>41.5</v>
      </c>
      <c r="E87" s="67">
        <v>41.5</v>
      </c>
      <c r="F87" s="226">
        <v>25.4</v>
      </c>
      <c r="G87" s="67" t="s">
        <v>114</v>
      </c>
      <c r="H87" s="67"/>
      <c r="I87" s="67"/>
      <c r="J87" s="226"/>
      <c r="K87" s="67"/>
      <c r="L87" s="226">
        <v>68</v>
      </c>
      <c r="M87" s="67">
        <v>41.5</v>
      </c>
      <c r="N87" s="67"/>
      <c r="O87" s="67"/>
      <c r="P87" s="67"/>
      <c r="Q87" s="222"/>
      <c r="R87" s="239"/>
      <c r="S87" s="74"/>
      <c r="T87" s="74"/>
      <c r="U87" s="74"/>
    </row>
    <row r="88" spans="1:21" ht="15" customHeight="1" x14ac:dyDescent="0.2">
      <c r="A88" s="63"/>
      <c r="B88" s="67"/>
      <c r="C88" s="58" t="s">
        <v>70</v>
      </c>
      <c r="D88" s="6" t="s">
        <v>20</v>
      </c>
      <c r="E88" s="67"/>
      <c r="F88" s="226"/>
      <c r="G88" s="67"/>
      <c r="H88" s="67"/>
      <c r="I88" s="67"/>
      <c r="J88" s="226"/>
      <c r="K88" s="67"/>
      <c r="L88" s="226"/>
      <c r="M88" s="67"/>
      <c r="N88" s="67"/>
      <c r="O88" s="67"/>
      <c r="P88" s="67"/>
      <c r="Q88" s="222"/>
      <c r="R88" s="239"/>
      <c r="S88" s="74"/>
      <c r="T88" s="74"/>
      <c r="U88" s="74"/>
    </row>
    <row r="89" spans="1:21" ht="15" customHeight="1" x14ac:dyDescent="0.2"/>
    <row r="90" spans="1:21" ht="15" customHeight="1" x14ac:dyDescent="0.2">
      <c r="E90" s="242"/>
    </row>
    <row r="91" spans="1:21" ht="15" customHeight="1" x14ac:dyDescent="0.2">
      <c r="R91" s="243"/>
    </row>
    <row r="92" spans="1:21" ht="15" customHeight="1" x14ac:dyDescent="0.25">
      <c r="A92" s="63"/>
      <c r="B92" s="64" t="s">
        <v>74</v>
      </c>
      <c r="C92" s="65" t="s">
        <v>10</v>
      </c>
      <c r="D92" s="230"/>
      <c r="E92" s="65">
        <f>SUM(E93:E99)</f>
        <v>268.5</v>
      </c>
      <c r="F92" s="231"/>
      <c r="G92" s="75"/>
      <c r="H92" s="75"/>
      <c r="I92" s="75"/>
      <c r="J92" s="232"/>
      <c r="K92" s="75"/>
      <c r="L92" s="232"/>
      <c r="M92" s="75"/>
      <c r="N92" s="75"/>
      <c r="O92" s="75"/>
      <c r="P92" s="75"/>
      <c r="Q92" s="75"/>
      <c r="R92" s="233"/>
      <c r="S92" s="75"/>
      <c r="T92" s="233"/>
      <c r="U92" s="75"/>
    </row>
    <row r="93" spans="1:21" ht="15" customHeight="1" x14ac:dyDescent="0.2">
      <c r="A93" s="66"/>
      <c r="B93" s="67" t="s">
        <v>22</v>
      </c>
      <c r="C93" s="58" t="s">
        <v>75</v>
      </c>
      <c r="D93" s="234"/>
      <c r="E93" s="67">
        <f>SUM(S93,U93)</f>
        <v>40</v>
      </c>
      <c r="F93" s="232"/>
      <c r="G93" s="75"/>
      <c r="H93" s="75"/>
      <c r="I93" s="75"/>
      <c r="J93" s="232"/>
      <c r="K93" s="75"/>
      <c r="L93" s="232"/>
      <c r="M93" s="75"/>
      <c r="N93" s="75"/>
      <c r="O93" s="75"/>
      <c r="P93" s="75"/>
      <c r="Q93" s="75"/>
      <c r="R93" s="71"/>
      <c r="S93" s="71"/>
      <c r="T93" s="85">
        <v>1.2719907407407406E-3</v>
      </c>
      <c r="U93" s="71">
        <v>40</v>
      </c>
    </row>
    <row r="94" spans="1:21" ht="15" customHeight="1" x14ac:dyDescent="0.2">
      <c r="A94" s="63">
        <v>418</v>
      </c>
      <c r="B94" s="67" t="s">
        <v>346</v>
      </c>
      <c r="C94" s="58" t="s">
        <v>75</v>
      </c>
      <c r="D94" s="67">
        <f t="shared" ref="D94:D99" si="7">SUM(G94,I94,K94,M94,O94,Q94)</f>
        <v>81.5</v>
      </c>
      <c r="E94" s="67">
        <v>81.5</v>
      </c>
      <c r="F94" s="236"/>
      <c r="G94" s="73"/>
      <c r="H94" s="73">
        <v>59.5</v>
      </c>
      <c r="I94" s="73">
        <v>30</v>
      </c>
      <c r="J94" s="236"/>
      <c r="K94" s="73"/>
      <c r="L94" s="236">
        <v>45</v>
      </c>
      <c r="M94" s="73">
        <v>24.5</v>
      </c>
      <c r="N94" s="73">
        <v>6.26</v>
      </c>
      <c r="O94" s="73">
        <v>27</v>
      </c>
      <c r="P94" s="73"/>
      <c r="Q94" s="237"/>
      <c r="R94" s="238"/>
      <c r="S94" s="229"/>
      <c r="T94" s="229"/>
      <c r="U94" s="229"/>
    </row>
    <row r="95" spans="1:21" ht="15" customHeight="1" x14ac:dyDescent="0.2">
      <c r="A95" s="63">
        <v>420</v>
      </c>
      <c r="B95" s="67" t="s">
        <v>347</v>
      </c>
      <c r="C95" s="58" t="s">
        <v>75</v>
      </c>
      <c r="D95" s="67">
        <f t="shared" si="7"/>
        <v>68.5</v>
      </c>
      <c r="E95" s="67">
        <v>68.5</v>
      </c>
      <c r="F95" s="226"/>
      <c r="G95" s="67"/>
      <c r="H95" s="67">
        <v>65.400000000000006</v>
      </c>
      <c r="I95" s="245" t="s">
        <v>114</v>
      </c>
      <c r="J95" s="226"/>
      <c r="K95" s="67"/>
      <c r="L95" s="226">
        <v>46</v>
      </c>
      <c r="M95" s="67">
        <v>26.5</v>
      </c>
      <c r="N95" s="240">
        <v>9.9</v>
      </c>
      <c r="O95" s="67">
        <v>42</v>
      </c>
      <c r="P95" s="67"/>
      <c r="Q95" s="222"/>
      <c r="R95" s="239"/>
      <c r="S95" s="74"/>
      <c r="T95" s="74"/>
      <c r="U95" s="74"/>
    </row>
    <row r="96" spans="1:21" ht="15" customHeight="1" x14ac:dyDescent="0.2">
      <c r="A96" s="63">
        <v>421</v>
      </c>
      <c r="B96" s="67" t="s">
        <v>348</v>
      </c>
      <c r="C96" s="58" t="s">
        <v>75</v>
      </c>
      <c r="D96" s="67">
        <f t="shared" si="7"/>
        <v>31.5</v>
      </c>
      <c r="E96" s="67">
        <v>31.5</v>
      </c>
      <c r="F96" s="226">
        <v>26.5</v>
      </c>
      <c r="G96" s="67">
        <v>31.5</v>
      </c>
      <c r="H96" s="67"/>
      <c r="I96" s="67"/>
      <c r="J96" s="226"/>
      <c r="K96" s="67"/>
      <c r="L96" s="226"/>
      <c r="M96" s="67"/>
      <c r="N96" s="67"/>
      <c r="O96" s="67"/>
      <c r="P96" s="67"/>
      <c r="Q96" s="222"/>
      <c r="R96" s="239"/>
      <c r="S96" s="74"/>
      <c r="T96" s="74"/>
      <c r="U96" s="74"/>
    </row>
    <row r="97" spans="1:21" ht="15" customHeight="1" x14ac:dyDescent="0.2">
      <c r="A97" s="63">
        <v>422</v>
      </c>
      <c r="B97" s="67" t="s">
        <v>349</v>
      </c>
      <c r="C97" s="58" t="s">
        <v>75</v>
      </c>
      <c r="D97" s="67">
        <f t="shared" si="7"/>
        <v>29</v>
      </c>
      <c r="E97" s="67"/>
      <c r="F97" s="226"/>
      <c r="G97" s="67"/>
      <c r="H97" s="67">
        <v>59.8</v>
      </c>
      <c r="I97" s="67">
        <v>29</v>
      </c>
      <c r="J97" s="226"/>
      <c r="K97" s="67"/>
      <c r="L97" s="226"/>
      <c r="M97" s="67"/>
      <c r="N97" s="67"/>
      <c r="O97" s="67"/>
      <c r="P97" s="67"/>
      <c r="Q97" s="222"/>
      <c r="R97" s="239"/>
      <c r="S97" s="74"/>
      <c r="T97" s="74"/>
      <c r="U97" s="74"/>
    </row>
    <row r="98" spans="1:21" ht="15" customHeight="1" x14ac:dyDescent="0.2">
      <c r="A98" s="63">
        <v>423</v>
      </c>
      <c r="B98" s="67" t="s">
        <v>350</v>
      </c>
      <c r="C98" s="58" t="s">
        <v>75</v>
      </c>
      <c r="D98" s="67">
        <f t="shared" si="7"/>
        <v>10</v>
      </c>
      <c r="E98" s="67"/>
      <c r="F98" s="226">
        <v>32.299999999999997</v>
      </c>
      <c r="G98" s="67">
        <v>10</v>
      </c>
      <c r="H98" s="67"/>
      <c r="I98" s="67"/>
      <c r="J98" s="226"/>
      <c r="K98" s="67"/>
      <c r="L98" s="226"/>
      <c r="M98" s="67"/>
      <c r="N98" s="67"/>
      <c r="O98" s="67"/>
      <c r="P98" s="67"/>
      <c r="Q98" s="222"/>
      <c r="R98" s="239"/>
      <c r="S98" s="74"/>
      <c r="T98" s="74"/>
      <c r="U98" s="74"/>
    </row>
    <row r="99" spans="1:21" ht="15" customHeight="1" x14ac:dyDescent="0.2">
      <c r="A99" s="63">
        <v>424</v>
      </c>
      <c r="B99" s="67" t="s">
        <v>351</v>
      </c>
      <c r="C99" s="58" t="s">
        <v>75</v>
      </c>
      <c r="D99" s="67">
        <f t="shared" si="7"/>
        <v>47</v>
      </c>
      <c r="E99" s="67">
        <v>47</v>
      </c>
      <c r="F99" s="226"/>
      <c r="G99" s="67"/>
      <c r="H99" s="67">
        <v>62.7</v>
      </c>
      <c r="I99" s="67">
        <v>18</v>
      </c>
      <c r="J99" s="226"/>
      <c r="K99" s="67"/>
      <c r="L99" s="226"/>
      <c r="M99" s="67"/>
      <c r="N99" s="67">
        <v>6.39</v>
      </c>
      <c r="O99" s="67">
        <v>29</v>
      </c>
      <c r="P99" s="67"/>
      <c r="Q99" s="222"/>
      <c r="R99" s="239"/>
      <c r="S99" s="74"/>
      <c r="T99" s="74"/>
      <c r="U99" s="74"/>
    </row>
    <row r="100" spans="1:21" ht="15" customHeight="1" x14ac:dyDescent="0.2">
      <c r="A100" s="63"/>
      <c r="B100" s="67"/>
      <c r="C100" s="58" t="s">
        <v>75</v>
      </c>
      <c r="D100" s="6" t="s">
        <v>20</v>
      </c>
      <c r="E100" s="67"/>
      <c r="F100" s="226"/>
      <c r="G100" s="67"/>
      <c r="H100" s="67"/>
      <c r="I100" s="67"/>
      <c r="J100" s="226"/>
      <c r="K100" s="67"/>
      <c r="L100" s="226"/>
      <c r="M100" s="67"/>
      <c r="N100" s="67"/>
      <c r="O100" s="67"/>
      <c r="P100" s="67"/>
      <c r="Q100" s="222"/>
      <c r="R100" s="239"/>
      <c r="S100" s="74"/>
      <c r="T100" s="74"/>
      <c r="U100" s="74"/>
    </row>
    <row r="101" spans="1:21" ht="15" customHeight="1" x14ac:dyDescent="0.2"/>
    <row r="102" spans="1:21" ht="15" customHeight="1" x14ac:dyDescent="0.2"/>
    <row r="103" spans="1:21" ht="15" customHeight="1" x14ac:dyDescent="0.25">
      <c r="A103" s="63"/>
      <c r="B103" s="64" t="s">
        <v>80</v>
      </c>
      <c r="C103" s="65" t="s">
        <v>10</v>
      </c>
      <c r="D103" s="230"/>
      <c r="E103" s="65">
        <f>SUM(E104:E110)</f>
        <v>327</v>
      </c>
      <c r="F103" s="231"/>
      <c r="G103" s="75"/>
      <c r="H103" s="75"/>
      <c r="I103" s="75"/>
      <c r="J103" s="232"/>
      <c r="K103" s="75"/>
      <c r="L103" s="232"/>
      <c r="M103" s="75"/>
      <c r="N103" s="75"/>
      <c r="O103" s="75"/>
      <c r="P103" s="75"/>
      <c r="Q103" s="75"/>
      <c r="R103" s="233"/>
      <c r="S103" s="75"/>
      <c r="T103" s="233"/>
      <c r="U103" s="75"/>
    </row>
    <row r="104" spans="1:21" ht="15" customHeight="1" x14ac:dyDescent="0.2">
      <c r="A104" s="66"/>
      <c r="B104" s="67" t="s">
        <v>22</v>
      </c>
      <c r="C104" s="58" t="s">
        <v>81</v>
      </c>
      <c r="D104" s="234"/>
      <c r="E104" s="67">
        <f>SUM(S104,U104)</f>
        <v>45</v>
      </c>
      <c r="F104" s="232"/>
      <c r="G104" s="75"/>
      <c r="H104" s="75"/>
      <c r="I104" s="75"/>
      <c r="J104" s="232"/>
      <c r="K104" s="75"/>
      <c r="L104" s="232"/>
      <c r="M104" s="75"/>
      <c r="N104" s="75"/>
      <c r="O104" s="75"/>
      <c r="P104" s="75"/>
      <c r="Q104" s="75"/>
      <c r="R104" s="71"/>
      <c r="S104" s="71"/>
      <c r="T104" s="85">
        <v>1.2662037037037036E-3</v>
      </c>
      <c r="U104" s="71">
        <v>45</v>
      </c>
    </row>
    <row r="105" spans="1:21" ht="15" customHeight="1" x14ac:dyDescent="0.2">
      <c r="A105" s="63">
        <v>427</v>
      </c>
      <c r="B105" s="67" t="s">
        <v>352</v>
      </c>
      <c r="C105" s="58" t="s">
        <v>81</v>
      </c>
      <c r="D105" s="67">
        <f t="shared" ref="D105:D110" si="8">SUM(G105,I105,K105,M105,O105,Q105)</f>
        <v>80</v>
      </c>
      <c r="E105" s="67">
        <v>80</v>
      </c>
      <c r="F105" s="236"/>
      <c r="G105" s="73"/>
      <c r="H105" s="73">
        <v>59.2</v>
      </c>
      <c r="I105" s="73">
        <v>32</v>
      </c>
      <c r="J105" s="236"/>
      <c r="K105" s="73"/>
      <c r="L105" s="236">
        <v>42</v>
      </c>
      <c r="M105" s="73">
        <v>22</v>
      </c>
      <c r="N105" s="73">
        <v>6.23</v>
      </c>
      <c r="O105" s="73">
        <v>26</v>
      </c>
      <c r="P105" s="73"/>
      <c r="Q105" s="237"/>
      <c r="R105" s="238"/>
      <c r="S105" s="229"/>
      <c r="T105" s="229"/>
      <c r="U105" s="229"/>
    </row>
    <row r="106" spans="1:21" ht="15" customHeight="1" x14ac:dyDescent="0.2">
      <c r="A106" s="63">
        <v>428</v>
      </c>
      <c r="B106" s="67" t="s">
        <v>353</v>
      </c>
      <c r="C106" s="58" t="s">
        <v>81</v>
      </c>
      <c r="D106" s="67">
        <f t="shared" si="8"/>
        <v>56.5</v>
      </c>
      <c r="E106" s="67">
        <v>75.5</v>
      </c>
      <c r="F106" s="226">
        <v>28.3</v>
      </c>
      <c r="G106" s="67">
        <v>16</v>
      </c>
      <c r="H106" s="67"/>
      <c r="I106" s="67"/>
      <c r="J106" s="240"/>
      <c r="K106" s="67"/>
      <c r="L106" s="226">
        <v>38</v>
      </c>
      <c r="M106" s="67">
        <v>17.5</v>
      </c>
      <c r="N106" s="67"/>
      <c r="O106" s="67"/>
      <c r="P106" s="67">
        <v>55</v>
      </c>
      <c r="Q106" s="222">
        <v>23</v>
      </c>
      <c r="R106" s="239"/>
      <c r="S106" s="74"/>
      <c r="T106" s="74"/>
      <c r="U106" s="74"/>
    </row>
    <row r="107" spans="1:21" ht="15" customHeight="1" x14ac:dyDescent="0.2">
      <c r="A107" s="63">
        <v>429</v>
      </c>
      <c r="B107" s="67" t="s">
        <v>354</v>
      </c>
      <c r="C107" s="58" t="s">
        <v>81</v>
      </c>
      <c r="D107" s="67">
        <f t="shared" si="8"/>
        <v>62.5</v>
      </c>
      <c r="E107" s="67">
        <v>43.5</v>
      </c>
      <c r="F107" s="226">
        <v>27.8</v>
      </c>
      <c r="G107" s="67">
        <v>19</v>
      </c>
      <c r="H107" s="67"/>
      <c r="I107" s="67"/>
      <c r="J107" s="240">
        <v>1.8</v>
      </c>
      <c r="K107" s="67">
        <v>19</v>
      </c>
      <c r="L107" s="226"/>
      <c r="M107" s="67"/>
      <c r="N107" s="67"/>
      <c r="O107" s="67"/>
      <c r="P107" s="67">
        <v>61</v>
      </c>
      <c r="Q107" s="222">
        <v>24.5</v>
      </c>
      <c r="R107" s="239"/>
      <c r="S107" s="74"/>
      <c r="T107" s="74"/>
      <c r="U107" s="74"/>
    </row>
    <row r="108" spans="1:21" ht="15" customHeight="1" x14ac:dyDescent="0.2">
      <c r="A108" s="63">
        <v>430</v>
      </c>
      <c r="B108" s="67" t="s">
        <v>355</v>
      </c>
      <c r="C108" s="58" t="s">
        <v>81</v>
      </c>
      <c r="D108" s="67">
        <f t="shared" si="8"/>
        <v>83</v>
      </c>
      <c r="E108" s="67">
        <v>83</v>
      </c>
      <c r="F108" s="226">
        <v>27.2</v>
      </c>
      <c r="G108" s="67">
        <v>24</v>
      </c>
      <c r="H108" s="67"/>
      <c r="I108" s="67"/>
      <c r="J108" s="226">
        <v>1.84</v>
      </c>
      <c r="K108" s="67">
        <v>22</v>
      </c>
      <c r="L108" s="226"/>
      <c r="M108" s="67"/>
      <c r="N108" s="67"/>
      <c r="O108" s="67"/>
      <c r="P108" s="67">
        <v>68</v>
      </c>
      <c r="Q108" s="222">
        <v>37</v>
      </c>
      <c r="R108" s="239"/>
      <c r="S108" s="74"/>
      <c r="T108" s="74"/>
      <c r="U108" s="74"/>
    </row>
    <row r="109" spans="1:21" ht="15" customHeight="1" x14ac:dyDescent="0.2">
      <c r="A109" s="63"/>
      <c r="B109" s="67"/>
      <c r="C109" s="58" t="s">
        <v>81</v>
      </c>
      <c r="D109" s="67">
        <f t="shared" si="8"/>
        <v>0</v>
      </c>
      <c r="E109" s="67"/>
      <c r="F109" s="226"/>
      <c r="G109" s="67"/>
      <c r="H109" s="67"/>
      <c r="I109" s="67"/>
      <c r="J109" s="226"/>
      <c r="K109" s="67"/>
      <c r="L109" s="226"/>
      <c r="M109" s="67"/>
      <c r="N109" s="67"/>
      <c r="O109" s="67"/>
      <c r="P109" s="67"/>
      <c r="Q109" s="222"/>
      <c r="R109" s="239"/>
      <c r="S109" s="74"/>
      <c r="T109" s="74"/>
      <c r="U109" s="74"/>
    </row>
    <row r="110" spans="1:21" ht="15" customHeight="1" x14ac:dyDescent="0.2">
      <c r="A110" s="63"/>
      <c r="B110" s="67"/>
      <c r="C110" s="58" t="s">
        <v>81</v>
      </c>
      <c r="D110" s="67">
        <f t="shared" si="8"/>
        <v>0</v>
      </c>
      <c r="E110" s="67"/>
      <c r="F110" s="226"/>
      <c r="G110" s="67"/>
      <c r="H110" s="67"/>
      <c r="I110" s="67"/>
      <c r="J110" s="226"/>
      <c r="K110" s="67"/>
      <c r="L110" s="226"/>
      <c r="M110" s="67"/>
      <c r="N110" s="67"/>
      <c r="O110" s="67"/>
      <c r="P110" s="67"/>
      <c r="Q110" s="222"/>
      <c r="R110" s="239"/>
      <c r="S110" s="74"/>
      <c r="T110" s="74"/>
      <c r="U110" s="74"/>
    </row>
    <row r="111" spans="1:21" ht="15" customHeight="1" x14ac:dyDescent="0.2">
      <c r="A111" s="63"/>
      <c r="B111" s="67"/>
      <c r="C111" s="58" t="s">
        <v>81</v>
      </c>
      <c r="D111" s="6" t="s">
        <v>20</v>
      </c>
      <c r="E111" s="67"/>
      <c r="F111" s="226"/>
      <c r="G111" s="67"/>
      <c r="H111" s="67"/>
      <c r="I111" s="67"/>
      <c r="J111" s="226"/>
      <c r="K111" s="67"/>
      <c r="L111" s="226"/>
      <c r="M111" s="67"/>
      <c r="N111" s="67"/>
      <c r="O111" s="67"/>
      <c r="P111" s="67"/>
      <c r="Q111" s="222"/>
      <c r="R111" s="239"/>
      <c r="S111" s="74"/>
      <c r="T111" s="74"/>
      <c r="U111" s="74"/>
    </row>
    <row r="112" spans="1:21" ht="15" customHeight="1" x14ac:dyDescent="0.2"/>
    <row r="113" spans="1:21" ht="15" customHeight="1" x14ac:dyDescent="0.2"/>
    <row r="114" spans="1:21" ht="15" customHeight="1" x14ac:dyDescent="0.2">
      <c r="A114" s="70" t="s">
        <v>0</v>
      </c>
      <c r="B114" s="71" t="s">
        <v>7</v>
      </c>
      <c r="C114" s="94" t="s">
        <v>18</v>
      </c>
      <c r="D114" s="201" t="s">
        <v>303</v>
      </c>
      <c r="E114" s="110" t="s">
        <v>10</v>
      </c>
      <c r="F114" s="220" t="s">
        <v>6</v>
      </c>
      <c r="G114" s="221"/>
      <c r="H114" s="222" t="s">
        <v>11</v>
      </c>
      <c r="I114" s="223"/>
      <c r="J114" s="224" t="s">
        <v>13</v>
      </c>
      <c r="K114" s="223"/>
      <c r="L114" s="224" t="s">
        <v>304</v>
      </c>
      <c r="M114" s="223"/>
      <c r="N114" s="222" t="s">
        <v>14</v>
      </c>
      <c r="O114" s="223"/>
      <c r="P114" s="225" t="s">
        <v>305</v>
      </c>
      <c r="Q114" s="225"/>
      <c r="R114" s="222" t="s">
        <v>133</v>
      </c>
      <c r="S114" s="223"/>
      <c r="T114" s="222" t="s">
        <v>15</v>
      </c>
      <c r="U114" s="223"/>
    </row>
    <row r="115" spans="1:21" ht="15" customHeight="1" x14ac:dyDescent="0.2">
      <c r="A115" s="72"/>
      <c r="B115" s="73"/>
      <c r="C115" s="95"/>
      <c r="D115" s="202"/>
      <c r="E115" s="95"/>
      <c r="F115" s="226" t="s">
        <v>1</v>
      </c>
      <c r="G115" s="67" t="s">
        <v>2</v>
      </c>
      <c r="H115" s="67" t="s">
        <v>1</v>
      </c>
      <c r="I115" s="67" t="s">
        <v>2</v>
      </c>
      <c r="J115" s="226" t="s">
        <v>3</v>
      </c>
      <c r="K115" s="67" t="s">
        <v>2</v>
      </c>
      <c r="L115" s="227" t="s">
        <v>306</v>
      </c>
      <c r="M115" s="67" t="s">
        <v>2</v>
      </c>
      <c r="N115" s="67" t="s">
        <v>3</v>
      </c>
      <c r="O115" s="67" t="s">
        <v>2</v>
      </c>
      <c r="P115" s="67" t="s">
        <v>306</v>
      </c>
      <c r="Q115" s="67" t="s">
        <v>2</v>
      </c>
      <c r="R115" s="67" t="s">
        <v>1</v>
      </c>
      <c r="S115" s="67" t="s">
        <v>2</v>
      </c>
      <c r="T115" s="67" t="s">
        <v>1</v>
      </c>
      <c r="U115" s="67" t="s">
        <v>2</v>
      </c>
    </row>
    <row r="116" spans="1:21" ht="15" customHeight="1" x14ac:dyDescent="0.2">
      <c r="A116" s="62"/>
      <c r="B116" s="74"/>
      <c r="C116" s="74"/>
      <c r="D116" s="74"/>
      <c r="E116" s="74"/>
      <c r="F116" s="228"/>
      <c r="G116" s="74"/>
      <c r="H116" s="74"/>
      <c r="I116" s="74"/>
      <c r="J116" s="228"/>
      <c r="K116" s="74"/>
      <c r="L116" s="228"/>
      <c r="M116" s="74"/>
      <c r="N116" s="74"/>
      <c r="O116" s="74"/>
      <c r="P116" s="74"/>
      <c r="Q116" s="74"/>
      <c r="R116" s="229"/>
      <c r="S116" s="229"/>
      <c r="T116" s="229"/>
      <c r="U116" s="229"/>
    </row>
    <row r="117" spans="1:21" ht="15" customHeight="1" x14ac:dyDescent="0.25">
      <c r="A117" s="63"/>
      <c r="B117" s="64" t="s">
        <v>356</v>
      </c>
      <c r="C117" s="65" t="s">
        <v>10</v>
      </c>
      <c r="D117" s="230"/>
      <c r="E117" s="65">
        <f>SUM(E118:E124)</f>
        <v>113</v>
      </c>
      <c r="F117" s="231"/>
      <c r="G117" s="75"/>
      <c r="H117" s="75"/>
      <c r="I117" s="75"/>
      <c r="J117" s="232"/>
      <c r="K117" s="75"/>
      <c r="L117" s="232"/>
      <c r="M117" s="75"/>
      <c r="N117" s="75"/>
      <c r="O117" s="75"/>
      <c r="P117" s="75"/>
      <c r="Q117" s="75"/>
      <c r="R117" s="233"/>
      <c r="S117" s="75"/>
      <c r="T117" s="233"/>
      <c r="U117" s="75"/>
    </row>
    <row r="118" spans="1:21" ht="15" customHeight="1" x14ac:dyDescent="0.2">
      <c r="A118" s="66"/>
      <c r="B118" s="67" t="s">
        <v>22</v>
      </c>
      <c r="C118" s="58" t="s">
        <v>357</v>
      </c>
      <c r="D118" s="234"/>
      <c r="E118" s="67">
        <f>SUM(S118,U118)</f>
        <v>0</v>
      </c>
      <c r="F118" s="232"/>
      <c r="G118" s="75"/>
      <c r="H118" s="75"/>
      <c r="I118" s="75"/>
      <c r="J118" s="232"/>
      <c r="K118" s="75"/>
      <c r="L118" s="232"/>
      <c r="M118" s="75"/>
      <c r="N118" s="75"/>
      <c r="O118" s="75"/>
      <c r="P118" s="75"/>
      <c r="Q118" s="75"/>
      <c r="R118" s="247"/>
      <c r="S118" s="247"/>
      <c r="T118" s="61"/>
      <c r="U118" s="247"/>
    </row>
    <row r="119" spans="1:21" ht="15" customHeight="1" x14ac:dyDescent="0.2">
      <c r="A119" s="63"/>
      <c r="B119" s="67"/>
      <c r="C119" s="58" t="s">
        <v>357</v>
      </c>
      <c r="D119" s="67">
        <f t="shared" ref="D119:D124" si="9">SUM(G119,I119,K119,M119,O119,Q119)</f>
        <v>0</v>
      </c>
      <c r="E119" s="67"/>
      <c r="F119" s="236"/>
      <c r="G119" s="73"/>
      <c r="H119" s="73"/>
      <c r="I119" s="73"/>
      <c r="J119" s="236"/>
      <c r="K119" s="73"/>
      <c r="L119" s="236"/>
      <c r="M119" s="73"/>
      <c r="N119" s="73"/>
      <c r="O119" s="73"/>
      <c r="P119" s="73"/>
      <c r="Q119" s="237"/>
      <c r="R119" s="238"/>
      <c r="S119" s="229"/>
      <c r="T119" s="229"/>
      <c r="U119" s="229"/>
    </row>
    <row r="120" spans="1:21" ht="15" customHeight="1" x14ac:dyDescent="0.2">
      <c r="A120" s="63">
        <v>500</v>
      </c>
      <c r="B120" s="67" t="s">
        <v>358</v>
      </c>
      <c r="C120" s="58" t="s">
        <v>357</v>
      </c>
      <c r="D120" s="67">
        <f t="shared" si="9"/>
        <v>113</v>
      </c>
      <c r="E120" s="67">
        <v>113</v>
      </c>
      <c r="F120" s="226">
        <v>25.5</v>
      </c>
      <c r="G120" s="67">
        <v>41</v>
      </c>
      <c r="H120" s="67"/>
      <c r="I120" s="67"/>
      <c r="J120" s="226"/>
      <c r="K120" s="67"/>
      <c r="L120" s="226">
        <v>60</v>
      </c>
      <c r="M120" s="67">
        <v>40</v>
      </c>
      <c r="N120" s="67">
        <v>6.77</v>
      </c>
      <c r="O120" s="67">
        <v>32</v>
      </c>
      <c r="P120" s="67"/>
      <c r="Q120" s="222"/>
      <c r="R120" s="239"/>
      <c r="S120" s="74"/>
      <c r="T120" s="74"/>
      <c r="U120" s="74"/>
    </row>
    <row r="121" spans="1:21" ht="15" customHeight="1" x14ac:dyDescent="0.2">
      <c r="A121" s="63"/>
      <c r="B121" s="67"/>
      <c r="C121" s="58" t="s">
        <v>357</v>
      </c>
      <c r="D121" s="67">
        <f t="shared" si="9"/>
        <v>0</v>
      </c>
      <c r="E121" s="67"/>
      <c r="F121" s="226"/>
      <c r="G121" s="67"/>
      <c r="H121" s="67"/>
      <c r="I121" s="67"/>
      <c r="J121" s="226"/>
      <c r="K121" s="67"/>
      <c r="L121" s="226"/>
      <c r="M121" s="67"/>
      <c r="N121" s="67"/>
      <c r="O121" s="67"/>
      <c r="P121" s="67"/>
      <c r="Q121" s="222"/>
      <c r="R121" s="239"/>
      <c r="S121" s="74"/>
      <c r="T121" s="74"/>
      <c r="U121" s="74"/>
    </row>
    <row r="122" spans="1:21" ht="15" customHeight="1" x14ac:dyDescent="0.2">
      <c r="A122" s="63"/>
      <c r="B122" s="67"/>
      <c r="C122" s="58" t="s">
        <v>357</v>
      </c>
      <c r="D122" s="67">
        <f t="shared" si="9"/>
        <v>0</v>
      </c>
      <c r="E122" s="67"/>
      <c r="F122" s="226"/>
      <c r="G122" s="67"/>
      <c r="H122" s="67"/>
      <c r="I122" s="67"/>
      <c r="J122" s="226"/>
      <c r="K122" s="67"/>
      <c r="L122" s="226"/>
      <c r="M122" s="67"/>
      <c r="N122" s="67"/>
      <c r="O122" s="67"/>
      <c r="P122" s="67"/>
      <c r="Q122" s="222"/>
      <c r="R122" s="239"/>
      <c r="S122" s="74"/>
      <c r="T122" s="74"/>
      <c r="U122" s="74"/>
    </row>
    <row r="123" spans="1:21" ht="15" customHeight="1" x14ac:dyDescent="0.2">
      <c r="A123" s="63"/>
      <c r="B123" s="67"/>
      <c r="C123" s="58" t="s">
        <v>357</v>
      </c>
      <c r="D123" s="67">
        <f t="shared" si="9"/>
        <v>0</v>
      </c>
      <c r="E123" s="67"/>
      <c r="F123" s="226"/>
      <c r="G123" s="67"/>
      <c r="H123" s="67"/>
      <c r="I123" s="67"/>
      <c r="J123" s="226"/>
      <c r="K123" s="67"/>
      <c r="L123" s="226"/>
      <c r="M123" s="67"/>
      <c r="N123" s="67"/>
      <c r="O123" s="67"/>
      <c r="P123" s="67"/>
      <c r="Q123" s="222"/>
      <c r="R123" s="239"/>
      <c r="S123" s="74"/>
      <c r="T123" s="74"/>
      <c r="U123" s="74"/>
    </row>
    <row r="124" spans="1:21" ht="15" customHeight="1" x14ac:dyDescent="0.2">
      <c r="A124" s="63"/>
      <c r="B124" s="67"/>
      <c r="C124" s="58" t="s">
        <v>357</v>
      </c>
      <c r="D124" s="67">
        <f t="shared" si="9"/>
        <v>0</v>
      </c>
      <c r="E124" s="67"/>
      <c r="F124" s="226"/>
      <c r="G124" s="67"/>
      <c r="H124" s="67"/>
      <c r="I124" s="67"/>
      <c r="J124" s="226"/>
      <c r="K124" s="67"/>
      <c r="L124" s="226"/>
      <c r="M124" s="67"/>
      <c r="N124" s="67"/>
      <c r="O124" s="67"/>
      <c r="P124" s="67"/>
      <c r="Q124" s="222"/>
      <c r="R124" s="239"/>
      <c r="S124" s="74"/>
      <c r="T124" s="74"/>
      <c r="U124" s="74"/>
    </row>
    <row r="125" spans="1:21" ht="15" customHeight="1" x14ac:dyDescent="0.2">
      <c r="A125" s="63"/>
      <c r="B125" s="67"/>
      <c r="C125" s="58" t="s">
        <v>357</v>
      </c>
      <c r="D125" s="6" t="s">
        <v>20</v>
      </c>
      <c r="E125" s="67"/>
      <c r="F125" s="226"/>
      <c r="G125" s="67"/>
      <c r="H125" s="67"/>
      <c r="I125" s="67"/>
      <c r="J125" s="226"/>
      <c r="K125" s="67"/>
      <c r="L125" s="226"/>
      <c r="M125" s="67"/>
      <c r="N125" s="67"/>
      <c r="O125" s="67"/>
      <c r="P125" s="67"/>
      <c r="Q125" s="222"/>
      <c r="R125" s="239"/>
      <c r="S125" s="74"/>
      <c r="T125" s="74"/>
      <c r="U125" s="74"/>
    </row>
    <row r="126" spans="1:21" ht="15" customHeight="1" x14ac:dyDescent="0.2"/>
    <row r="127" spans="1:21" ht="15" customHeight="1" x14ac:dyDescent="0.2">
      <c r="E127" s="242"/>
    </row>
    <row r="128" spans="1:21" ht="15" customHeight="1" x14ac:dyDescent="0.2">
      <c r="R128" s="243"/>
    </row>
    <row r="129" spans="1:21" ht="15" customHeight="1" x14ac:dyDescent="0.25">
      <c r="A129" s="63"/>
      <c r="B129" s="64" t="s">
        <v>86</v>
      </c>
      <c r="C129" s="65" t="s">
        <v>10</v>
      </c>
      <c r="D129" s="230"/>
      <c r="E129" s="65">
        <f>SUM(E130:E136)</f>
        <v>458</v>
      </c>
      <c r="F129" s="231"/>
      <c r="G129" s="75"/>
      <c r="H129" s="75"/>
      <c r="I129" s="75"/>
      <c r="J129" s="232"/>
      <c r="K129" s="75"/>
      <c r="L129" s="232"/>
      <c r="M129" s="75"/>
      <c r="N129" s="75"/>
      <c r="O129" s="75"/>
      <c r="P129" s="75"/>
      <c r="Q129" s="75"/>
      <c r="R129" s="233"/>
      <c r="S129" s="75"/>
      <c r="T129" s="233">
        <v>1.3009259259259259E-3</v>
      </c>
      <c r="U129" s="248" t="s">
        <v>114</v>
      </c>
    </row>
    <row r="130" spans="1:21" ht="15" customHeight="1" x14ac:dyDescent="0.2">
      <c r="A130" s="66"/>
      <c r="B130" s="67" t="s">
        <v>22</v>
      </c>
      <c r="C130" s="58" t="s">
        <v>87</v>
      </c>
      <c r="D130" s="234"/>
      <c r="E130" s="67">
        <f>SUM(S130,U130)</f>
        <v>117.5</v>
      </c>
      <c r="F130" s="232"/>
      <c r="G130" s="75"/>
      <c r="H130" s="75"/>
      <c r="I130" s="75"/>
      <c r="J130" s="232"/>
      <c r="K130" s="75"/>
      <c r="L130" s="232"/>
      <c r="M130" s="75"/>
      <c r="N130" s="75"/>
      <c r="O130" s="75"/>
      <c r="P130" s="75"/>
      <c r="Q130" s="75"/>
      <c r="R130" s="235">
        <v>1.3206018518518521E-3</v>
      </c>
      <c r="S130" s="71">
        <v>65</v>
      </c>
      <c r="T130" s="85">
        <v>1.2638888888888888E-3</v>
      </c>
      <c r="U130" s="71">
        <v>52.5</v>
      </c>
    </row>
    <row r="131" spans="1:21" ht="15" customHeight="1" x14ac:dyDescent="0.2">
      <c r="A131" s="63">
        <v>433</v>
      </c>
      <c r="B131" s="67" t="s">
        <v>359</v>
      </c>
      <c r="C131" s="58" t="s">
        <v>87</v>
      </c>
      <c r="D131" s="67">
        <f t="shared" ref="D131:D136" si="10">SUM(G131,I131,K131,M131,O131,Q131)</f>
        <v>104</v>
      </c>
      <c r="E131" s="67">
        <v>104</v>
      </c>
      <c r="F131" s="236"/>
      <c r="G131" s="73"/>
      <c r="H131" s="73">
        <v>56.6</v>
      </c>
      <c r="I131" s="73">
        <v>39.5</v>
      </c>
      <c r="J131" s="236"/>
      <c r="K131" s="73"/>
      <c r="L131" s="236">
        <v>46</v>
      </c>
      <c r="M131" s="73">
        <v>26.5</v>
      </c>
      <c r="N131" s="73"/>
      <c r="O131" s="73"/>
      <c r="P131" s="73">
        <v>80</v>
      </c>
      <c r="Q131" s="237">
        <v>38</v>
      </c>
      <c r="R131" s="238"/>
      <c r="S131" s="229"/>
      <c r="T131" s="229"/>
      <c r="U131" s="229"/>
    </row>
    <row r="132" spans="1:21" ht="15" customHeight="1" x14ac:dyDescent="0.2">
      <c r="A132" s="63">
        <v>434</v>
      </c>
      <c r="B132" s="67" t="s">
        <v>360</v>
      </c>
      <c r="C132" s="58" t="s">
        <v>87</v>
      </c>
      <c r="D132" s="67">
        <f t="shared" si="10"/>
        <v>71</v>
      </c>
      <c r="E132" s="67">
        <v>71</v>
      </c>
      <c r="F132" s="226"/>
      <c r="G132" s="67"/>
      <c r="H132" s="244">
        <v>61</v>
      </c>
      <c r="I132" s="67">
        <v>26</v>
      </c>
      <c r="J132" s="226">
        <v>1.54</v>
      </c>
      <c r="K132" s="67">
        <v>17</v>
      </c>
      <c r="L132" s="226"/>
      <c r="M132" s="67"/>
      <c r="N132" s="67">
        <v>6.26</v>
      </c>
      <c r="O132" s="67">
        <v>28</v>
      </c>
      <c r="P132" s="67"/>
      <c r="Q132" s="222"/>
      <c r="R132" s="239"/>
      <c r="S132" s="74"/>
      <c r="T132" s="74"/>
      <c r="U132" s="74"/>
    </row>
    <row r="133" spans="1:21" ht="15" customHeight="1" x14ac:dyDescent="0.2">
      <c r="A133" s="63">
        <v>435</v>
      </c>
      <c r="B133" s="67" t="s">
        <v>361</v>
      </c>
      <c r="C133" s="58" t="s">
        <v>87</v>
      </c>
      <c r="D133" s="67">
        <f t="shared" si="10"/>
        <v>89.5</v>
      </c>
      <c r="E133" s="67">
        <v>89.5</v>
      </c>
      <c r="F133" s="226"/>
      <c r="G133" s="67"/>
      <c r="H133" s="67">
        <v>58.5</v>
      </c>
      <c r="I133" s="67">
        <v>34</v>
      </c>
      <c r="J133" s="240">
        <v>1.9</v>
      </c>
      <c r="K133" s="67">
        <v>24</v>
      </c>
      <c r="L133" s="226"/>
      <c r="M133" s="67"/>
      <c r="N133" s="67"/>
      <c r="O133" s="67"/>
      <c r="P133" s="67">
        <v>74</v>
      </c>
      <c r="Q133" s="222">
        <v>31.5</v>
      </c>
      <c r="R133" s="239"/>
      <c r="S133" s="74"/>
      <c r="T133" s="74"/>
      <c r="U133" s="74"/>
    </row>
    <row r="134" spans="1:21" ht="15" customHeight="1" x14ac:dyDescent="0.2">
      <c r="A134" s="63">
        <v>436</v>
      </c>
      <c r="B134" s="67" t="s">
        <v>362</v>
      </c>
      <c r="C134" s="58" t="s">
        <v>87</v>
      </c>
      <c r="D134" s="67">
        <f t="shared" si="10"/>
        <v>60</v>
      </c>
      <c r="E134" s="67"/>
      <c r="F134" s="226"/>
      <c r="G134" s="67"/>
      <c r="H134" s="67">
        <v>62.6</v>
      </c>
      <c r="I134" s="67">
        <v>19</v>
      </c>
      <c r="J134" s="240">
        <v>1.9</v>
      </c>
      <c r="K134" s="67">
        <v>23</v>
      </c>
      <c r="L134" s="226"/>
      <c r="M134" s="67"/>
      <c r="N134" s="67">
        <v>5.04</v>
      </c>
      <c r="O134" s="67">
        <v>18</v>
      </c>
      <c r="P134" s="67"/>
      <c r="Q134" s="222"/>
      <c r="R134" s="239"/>
      <c r="S134" s="74"/>
      <c r="T134" s="74"/>
      <c r="U134" s="74"/>
    </row>
    <row r="135" spans="1:21" ht="15" customHeight="1" x14ac:dyDescent="0.2">
      <c r="A135" s="63">
        <v>437</v>
      </c>
      <c r="B135" s="67" t="s">
        <v>363</v>
      </c>
      <c r="C135" s="58" t="s">
        <v>87</v>
      </c>
      <c r="D135" s="67">
        <f t="shared" si="10"/>
        <v>76</v>
      </c>
      <c r="E135" s="67">
        <v>76</v>
      </c>
      <c r="F135" s="226">
        <v>27.5</v>
      </c>
      <c r="G135" s="67">
        <v>21.5</v>
      </c>
      <c r="H135" s="67"/>
      <c r="I135" s="67"/>
      <c r="J135" s="226"/>
      <c r="K135" s="67"/>
      <c r="L135" s="226">
        <v>51</v>
      </c>
      <c r="M135" s="67">
        <v>32.5</v>
      </c>
      <c r="N135" s="67">
        <v>5.63</v>
      </c>
      <c r="O135" s="67">
        <v>22</v>
      </c>
      <c r="P135" s="67"/>
      <c r="Q135" s="222"/>
      <c r="R135" s="239"/>
      <c r="S135" s="74"/>
      <c r="T135" s="74"/>
      <c r="U135" s="74"/>
    </row>
    <row r="136" spans="1:21" ht="15" customHeight="1" x14ac:dyDescent="0.2">
      <c r="A136" s="63">
        <v>438</v>
      </c>
      <c r="B136" s="67" t="s">
        <v>364</v>
      </c>
      <c r="C136" s="58" t="s">
        <v>87</v>
      </c>
      <c r="D136" s="67">
        <f t="shared" si="10"/>
        <v>77.5</v>
      </c>
      <c r="E136" s="67"/>
      <c r="F136" s="226">
        <v>27.7</v>
      </c>
      <c r="G136" s="67">
        <v>20</v>
      </c>
      <c r="H136" s="67"/>
      <c r="I136" s="67"/>
      <c r="J136" s="226"/>
      <c r="K136" s="67"/>
      <c r="L136" s="226">
        <v>41</v>
      </c>
      <c r="M136" s="67">
        <v>20</v>
      </c>
      <c r="N136" s="67"/>
      <c r="O136" s="67"/>
      <c r="P136" s="67">
        <v>70</v>
      </c>
      <c r="Q136" s="222">
        <v>37.5</v>
      </c>
      <c r="R136" s="239"/>
      <c r="S136" s="74"/>
      <c r="T136" s="74"/>
      <c r="U136" s="74"/>
    </row>
    <row r="137" spans="1:21" ht="15" customHeight="1" x14ac:dyDescent="0.2">
      <c r="A137" s="63">
        <v>697</v>
      </c>
      <c r="B137" s="67" t="s">
        <v>365</v>
      </c>
      <c r="C137" s="58" t="s">
        <v>87</v>
      </c>
      <c r="D137" s="6" t="s">
        <v>20</v>
      </c>
      <c r="E137" s="67"/>
      <c r="F137" s="226">
        <v>28.7</v>
      </c>
      <c r="G137" s="245" t="s">
        <v>114</v>
      </c>
      <c r="H137" s="67"/>
      <c r="I137" s="67"/>
      <c r="J137" s="226"/>
      <c r="K137" s="67"/>
      <c r="L137" s="226">
        <v>46</v>
      </c>
      <c r="M137" s="245" t="s">
        <v>114</v>
      </c>
      <c r="N137" s="67"/>
      <c r="O137" s="67"/>
      <c r="P137" s="67">
        <v>72</v>
      </c>
      <c r="Q137" s="246" t="s">
        <v>114</v>
      </c>
      <c r="R137" s="239"/>
      <c r="S137" s="74"/>
      <c r="T137" s="74"/>
      <c r="U137" s="74"/>
    </row>
    <row r="138" spans="1:21" ht="15" customHeight="1" x14ac:dyDescent="0.2"/>
    <row r="139" spans="1:21" ht="15" customHeight="1" x14ac:dyDescent="0.2"/>
    <row r="140" spans="1:21" ht="15" customHeight="1" x14ac:dyDescent="0.25">
      <c r="A140" s="63"/>
      <c r="B140" s="64" t="s">
        <v>125</v>
      </c>
      <c r="C140" s="65" t="s">
        <v>10</v>
      </c>
      <c r="D140" s="230"/>
      <c r="E140" s="65">
        <f>SUM(E141:E147)</f>
        <v>111.5</v>
      </c>
      <c r="F140" s="231"/>
      <c r="G140" s="75"/>
      <c r="H140" s="75"/>
      <c r="I140" s="75"/>
      <c r="J140" s="232"/>
      <c r="K140" s="75"/>
      <c r="L140" s="232"/>
      <c r="M140" s="75"/>
      <c r="N140" s="75"/>
      <c r="O140" s="75"/>
      <c r="P140" s="75"/>
      <c r="Q140" s="75"/>
      <c r="R140" s="233"/>
      <c r="S140" s="75"/>
      <c r="T140" s="233"/>
      <c r="U140" s="75"/>
    </row>
    <row r="141" spans="1:21" ht="15" customHeight="1" x14ac:dyDescent="0.2">
      <c r="A141" s="66"/>
      <c r="B141" s="67" t="s">
        <v>22</v>
      </c>
      <c r="C141" s="58" t="s">
        <v>131</v>
      </c>
      <c r="D141" s="234"/>
      <c r="E141" s="67">
        <f>SUM(S141,U141)</f>
        <v>0</v>
      </c>
      <c r="F141" s="232"/>
      <c r="G141" s="75"/>
      <c r="H141" s="75"/>
      <c r="I141" s="75"/>
      <c r="J141" s="232"/>
      <c r="K141" s="75"/>
      <c r="L141" s="232"/>
      <c r="M141" s="75"/>
      <c r="N141" s="75"/>
      <c r="O141" s="75"/>
      <c r="P141" s="75"/>
      <c r="Q141" s="75"/>
      <c r="R141" s="71"/>
      <c r="S141" s="71"/>
      <c r="T141" s="2"/>
      <c r="U141" s="71"/>
    </row>
    <row r="142" spans="1:21" ht="15" customHeight="1" x14ac:dyDescent="0.2">
      <c r="A142" s="63">
        <v>439</v>
      </c>
      <c r="B142" s="67" t="s">
        <v>366</v>
      </c>
      <c r="C142" s="58" t="s">
        <v>131</v>
      </c>
      <c r="D142" s="67">
        <f t="shared" ref="D142:D147" si="11">SUM(G142,I142,K142,M142,O142,Q142)</f>
        <v>111.5</v>
      </c>
      <c r="E142" s="67">
        <v>111.5</v>
      </c>
      <c r="F142" s="236">
        <v>26.2</v>
      </c>
      <c r="G142" s="73">
        <v>35.5</v>
      </c>
      <c r="H142" s="73"/>
      <c r="I142" s="73"/>
      <c r="J142" s="249">
        <v>2.5</v>
      </c>
      <c r="K142" s="73">
        <v>42</v>
      </c>
      <c r="L142" s="236"/>
      <c r="M142" s="73"/>
      <c r="N142" s="73">
        <v>7.03</v>
      </c>
      <c r="O142" s="73">
        <v>34</v>
      </c>
      <c r="P142" s="73"/>
      <c r="Q142" s="237"/>
      <c r="R142" s="238"/>
      <c r="S142" s="229"/>
      <c r="T142" s="229"/>
      <c r="U142" s="229"/>
    </row>
    <row r="143" spans="1:21" ht="15" customHeight="1" x14ac:dyDescent="0.2">
      <c r="A143" s="63"/>
      <c r="B143" s="67"/>
      <c r="C143" s="58" t="s">
        <v>131</v>
      </c>
      <c r="D143" s="67">
        <f t="shared" si="11"/>
        <v>0</v>
      </c>
      <c r="E143" s="67"/>
      <c r="F143" s="226"/>
      <c r="G143" s="67"/>
      <c r="H143" s="67"/>
      <c r="I143" s="67"/>
      <c r="J143" s="226"/>
      <c r="K143" s="67"/>
      <c r="L143" s="226"/>
      <c r="M143" s="67"/>
      <c r="N143" s="67"/>
      <c r="O143" s="67"/>
      <c r="P143" s="67"/>
      <c r="Q143" s="222"/>
      <c r="R143" s="239"/>
      <c r="S143" s="74"/>
      <c r="T143" s="74"/>
      <c r="U143" s="74"/>
    </row>
    <row r="144" spans="1:21" ht="15" customHeight="1" x14ac:dyDescent="0.2">
      <c r="A144" s="63"/>
      <c r="B144" s="67"/>
      <c r="C144" s="58" t="s">
        <v>131</v>
      </c>
      <c r="D144" s="67">
        <f t="shared" si="11"/>
        <v>0</v>
      </c>
      <c r="E144" s="67"/>
      <c r="F144" s="226"/>
      <c r="G144" s="67"/>
      <c r="H144" s="67"/>
      <c r="I144" s="67"/>
      <c r="J144" s="226"/>
      <c r="K144" s="67"/>
      <c r="L144" s="226"/>
      <c r="M144" s="67"/>
      <c r="N144" s="67"/>
      <c r="O144" s="67"/>
      <c r="P144" s="67"/>
      <c r="Q144" s="222"/>
      <c r="R144" s="239"/>
      <c r="S144" s="74"/>
      <c r="T144" s="74"/>
      <c r="U144" s="74"/>
    </row>
    <row r="145" spans="1:21" ht="15" customHeight="1" x14ac:dyDescent="0.2">
      <c r="A145" s="63"/>
      <c r="B145" s="67"/>
      <c r="C145" s="58" t="s">
        <v>131</v>
      </c>
      <c r="D145" s="67">
        <f t="shared" si="11"/>
        <v>0</v>
      </c>
      <c r="E145" s="67"/>
      <c r="F145" s="226"/>
      <c r="G145" s="67"/>
      <c r="H145" s="67"/>
      <c r="I145" s="67"/>
      <c r="J145" s="226"/>
      <c r="K145" s="67"/>
      <c r="L145" s="226"/>
      <c r="M145" s="67"/>
      <c r="N145" s="67"/>
      <c r="O145" s="67"/>
      <c r="P145" s="67"/>
      <c r="Q145" s="222"/>
      <c r="R145" s="239"/>
      <c r="S145" s="74"/>
      <c r="T145" s="74"/>
      <c r="U145" s="74"/>
    </row>
    <row r="146" spans="1:21" ht="15" customHeight="1" x14ac:dyDescent="0.2">
      <c r="A146" s="63"/>
      <c r="B146" s="67"/>
      <c r="C146" s="58" t="s">
        <v>131</v>
      </c>
      <c r="D146" s="67">
        <f t="shared" si="11"/>
        <v>0</v>
      </c>
      <c r="E146" s="67"/>
      <c r="F146" s="226"/>
      <c r="G146" s="67"/>
      <c r="H146" s="67"/>
      <c r="I146" s="67"/>
      <c r="J146" s="226"/>
      <c r="K146" s="67"/>
      <c r="L146" s="226"/>
      <c r="M146" s="67"/>
      <c r="N146" s="67"/>
      <c r="O146" s="67"/>
      <c r="P146" s="67"/>
      <c r="Q146" s="222"/>
      <c r="R146" s="239"/>
      <c r="S146" s="74"/>
      <c r="T146" s="74"/>
      <c r="U146" s="74"/>
    </row>
    <row r="147" spans="1:21" ht="15" customHeight="1" x14ac:dyDescent="0.2">
      <c r="A147" s="63"/>
      <c r="B147" s="67"/>
      <c r="C147" s="58" t="s">
        <v>131</v>
      </c>
      <c r="D147" s="67">
        <f t="shared" si="11"/>
        <v>0</v>
      </c>
      <c r="E147" s="67"/>
      <c r="F147" s="226"/>
      <c r="G147" s="67"/>
      <c r="H147" s="67"/>
      <c r="I147" s="67"/>
      <c r="J147" s="226"/>
      <c r="K147" s="67"/>
      <c r="L147" s="226"/>
      <c r="M147" s="67"/>
      <c r="N147" s="67"/>
      <c r="O147" s="67"/>
      <c r="P147" s="67"/>
      <c r="Q147" s="222"/>
      <c r="R147" s="239"/>
      <c r="S147" s="74"/>
      <c r="T147" s="74"/>
      <c r="U147" s="74"/>
    </row>
    <row r="148" spans="1:21" ht="15" customHeight="1" x14ac:dyDescent="0.2">
      <c r="A148" s="63"/>
      <c r="B148" s="67"/>
      <c r="C148" s="58" t="s">
        <v>131</v>
      </c>
      <c r="D148" s="6" t="s">
        <v>20</v>
      </c>
      <c r="E148" s="67"/>
      <c r="F148" s="226"/>
      <c r="G148" s="67"/>
      <c r="H148" s="67"/>
      <c r="I148" s="67"/>
      <c r="J148" s="226"/>
      <c r="K148" s="67"/>
      <c r="L148" s="226"/>
      <c r="M148" s="67"/>
      <c r="N148" s="67"/>
      <c r="O148" s="67"/>
      <c r="P148" s="67"/>
      <c r="Q148" s="222"/>
      <c r="R148" s="239"/>
      <c r="S148" s="74"/>
      <c r="T148" s="74"/>
      <c r="U148" s="74"/>
    </row>
    <row r="149" spans="1:21" ht="15" customHeight="1" x14ac:dyDescent="0.2"/>
    <row r="150" spans="1:21" ht="15" customHeight="1" x14ac:dyDescent="0.2"/>
    <row r="151" spans="1:21" ht="15" customHeight="1" x14ac:dyDescent="0.2">
      <c r="A151" s="70" t="s">
        <v>0</v>
      </c>
      <c r="B151" s="71" t="s">
        <v>7</v>
      </c>
      <c r="C151" s="94" t="s">
        <v>18</v>
      </c>
      <c r="D151" s="201" t="s">
        <v>303</v>
      </c>
      <c r="E151" s="110" t="s">
        <v>10</v>
      </c>
      <c r="F151" s="220" t="s">
        <v>6</v>
      </c>
      <c r="G151" s="221"/>
      <c r="H151" s="222" t="s">
        <v>11</v>
      </c>
      <c r="I151" s="223"/>
      <c r="J151" s="224" t="s">
        <v>13</v>
      </c>
      <c r="K151" s="223"/>
      <c r="L151" s="224" t="s">
        <v>304</v>
      </c>
      <c r="M151" s="223"/>
      <c r="N151" s="222" t="s">
        <v>14</v>
      </c>
      <c r="O151" s="223"/>
      <c r="P151" s="225" t="s">
        <v>305</v>
      </c>
      <c r="Q151" s="225"/>
      <c r="R151" s="222" t="s">
        <v>133</v>
      </c>
      <c r="S151" s="223"/>
      <c r="T151" s="222" t="s">
        <v>15</v>
      </c>
      <c r="U151" s="223"/>
    </row>
    <row r="152" spans="1:21" ht="15" customHeight="1" x14ac:dyDescent="0.2">
      <c r="A152" s="72"/>
      <c r="B152" s="73"/>
      <c r="C152" s="95"/>
      <c r="D152" s="202"/>
      <c r="E152" s="95"/>
      <c r="F152" s="226" t="s">
        <v>1</v>
      </c>
      <c r="G152" s="67" t="s">
        <v>2</v>
      </c>
      <c r="H152" s="67" t="s">
        <v>1</v>
      </c>
      <c r="I152" s="67" t="s">
        <v>2</v>
      </c>
      <c r="J152" s="226" t="s">
        <v>3</v>
      </c>
      <c r="K152" s="67" t="s">
        <v>2</v>
      </c>
      <c r="L152" s="227" t="s">
        <v>306</v>
      </c>
      <c r="M152" s="67" t="s">
        <v>2</v>
      </c>
      <c r="N152" s="67" t="s">
        <v>3</v>
      </c>
      <c r="O152" s="67" t="s">
        <v>2</v>
      </c>
      <c r="P152" s="67" t="s">
        <v>306</v>
      </c>
      <c r="Q152" s="67" t="s">
        <v>2</v>
      </c>
      <c r="R152" s="67" t="s">
        <v>1</v>
      </c>
      <c r="S152" s="67" t="s">
        <v>2</v>
      </c>
      <c r="T152" s="67" t="s">
        <v>1</v>
      </c>
      <c r="U152" s="67" t="s">
        <v>2</v>
      </c>
    </row>
    <row r="153" spans="1:21" ht="15" customHeight="1" x14ac:dyDescent="0.2">
      <c r="A153" s="62"/>
      <c r="B153" s="74"/>
      <c r="C153" s="74"/>
      <c r="D153" s="74"/>
      <c r="E153" s="74"/>
      <c r="F153" s="228"/>
      <c r="G153" s="74"/>
      <c r="H153" s="74"/>
      <c r="I153" s="74"/>
      <c r="J153" s="228"/>
      <c r="K153" s="74"/>
      <c r="L153" s="228"/>
      <c r="M153" s="74"/>
      <c r="N153" s="74"/>
      <c r="O153" s="74"/>
      <c r="P153" s="74"/>
      <c r="Q153" s="74"/>
      <c r="R153" s="229"/>
      <c r="S153" s="229"/>
      <c r="T153" s="229"/>
      <c r="U153" s="229"/>
    </row>
    <row r="154" spans="1:21" ht="15" customHeight="1" x14ac:dyDescent="0.25">
      <c r="A154" s="63"/>
      <c r="B154" s="64" t="s">
        <v>225</v>
      </c>
      <c r="C154" s="65" t="s">
        <v>10</v>
      </c>
      <c r="D154" s="230"/>
      <c r="E154" s="65">
        <f>SUM(E155:E161)</f>
        <v>376</v>
      </c>
      <c r="F154" s="231"/>
      <c r="G154" s="75"/>
      <c r="H154" s="75"/>
      <c r="I154" s="75"/>
      <c r="J154" s="232"/>
      <c r="K154" s="75"/>
      <c r="L154" s="232"/>
      <c r="M154" s="75"/>
      <c r="N154" s="75"/>
      <c r="O154" s="75"/>
      <c r="P154" s="75"/>
      <c r="Q154" s="75"/>
      <c r="R154" s="233"/>
      <c r="S154" s="75"/>
      <c r="T154" s="233"/>
      <c r="U154" s="75"/>
    </row>
    <row r="155" spans="1:21" ht="15" customHeight="1" x14ac:dyDescent="0.2">
      <c r="A155" s="66"/>
      <c r="B155" s="67" t="s">
        <v>22</v>
      </c>
      <c r="C155" s="58" t="s">
        <v>226</v>
      </c>
      <c r="D155" s="234"/>
      <c r="E155" s="67">
        <f>SUM(S155,U155)</f>
        <v>70</v>
      </c>
      <c r="F155" s="232"/>
      <c r="G155" s="75"/>
      <c r="H155" s="75"/>
      <c r="I155" s="75"/>
      <c r="J155" s="232"/>
      <c r="K155" s="75"/>
      <c r="L155" s="232"/>
      <c r="M155" s="75"/>
      <c r="N155" s="75"/>
      <c r="O155" s="75"/>
      <c r="P155" s="75"/>
      <c r="Q155" s="75"/>
      <c r="R155" s="250">
        <v>1.4131944444444446E-3</v>
      </c>
      <c r="S155" s="247">
        <v>35</v>
      </c>
      <c r="T155" s="251">
        <v>1.2951388888888889E-3</v>
      </c>
      <c r="U155" s="247">
        <v>35</v>
      </c>
    </row>
    <row r="156" spans="1:21" ht="15" customHeight="1" x14ac:dyDescent="0.2">
      <c r="A156" s="63">
        <v>445</v>
      </c>
      <c r="B156" s="67" t="s">
        <v>367</v>
      </c>
      <c r="C156" s="58" t="s">
        <v>226</v>
      </c>
      <c r="D156" s="67">
        <f t="shared" ref="D156:D161" si="12">SUM(G156,I156,K156,M156,O156,Q156)</f>
        <v>87.5</v>
      </c>
      <c r="E156" s="67">
        <v>87.5</v>
      </c>
      <c r="F156" s="236">
        <v>27.3</v>
      </c>
      <c r="G156" s="73">
        <v>23</v>
      </c>
      <c r="H156" s="73"/>
      <c r="I156" s="73"/>
      <c r="J156" s="236"/>
      <c r="K156" s="73"/>
      <c r="L156" s="236">
        <v>49</v>
      </c>
      <c r="M156" s="73">
        <v>30.5</v>
      </c>
      <c r="N156" s="73"/>
      <c r="O156" s="73"/>
      <c r="P156" s="73">
        <v>77</v>
      </c>
      <c r="Q156" s="237">
        <v>34</v>
      </c>
      <c r="R156" s="238"/>
      <c r="S156" s="229"/>
      <c r="T156" s="229"/>
      <c r="U156" s="229"/>
    </row>
    <row r="157" spans="1:21" ht="15" customHeight="1" x14ac:dyDescent="0.2">
      <c r="A157" s="63">
        <v>446</v>
      </c>
      <c r="B157" s="67" t="s">
        <v>368</v>
      </c>
      <c r="C157" s="58" t="s">
        <v>226</v>
      </c>
      <c r="D157" s="67">
        <f t="shared" si="12"/>
        <v>86.5</v>
      </c>
      <c r="E157" s="67">
        <v>86.5</v>
      </c>
      <c r="F157" s="226">
        <v>26.7</v>
      </c>
      <c r="G157" s="67">
        <v>30</v>
      </c>
      <c r="H157" s="67"/>
      <c r="I157" s="67"/>
      <c r="J157" s="226">
        <v>1.94</v>
      </c>
      <c r="K157" s="67">
        <v>26</v>
      </c>
      <c r="L157" s="226"/>
      <c r="M157" s="67"/>
      <c r="N157" s="67"/>
      <c r="O157" s="67"/>
      <c r="P157" s="67">
        <v>74</v>
      </c>
      <c r="Q157" s="222">
        <v>30.5</v>
      </c>
      <c r="R157" s="239"/>
      <c r="S157" s="74"/>
      <c r="T157" s="74"/>
      <c r="U157" s="74"/>
    </row>
    <row r="158" spans="1:21" ht="15" customHeight="1" x14ac:dyDescent="0.2">
      <c r="A158" s="63">
        <v>447</v>
      </c>
      <c r="B158" s="67" t="s">
        <v>369</v>
      </c>
      <c r="C158" s="58" t="s">
        <v>226</v>
      </c>
      <c r="D158" s="67">
        <f t="shared" si="12"/>
        <v>62</v>
      </c>
      <c r="E158" s="67">
        <v>62</v>
      </c>
      <c r="F158" s="226"/>
      <c r="G158" s="67"/>
      <c r="H158" s="67">
        <v>63.1</v>
      </c>
      <c r="I158" s="67">
        <v>16</v>
      </c>
      <c r="J158" s="226">
        <v>1.82</v>
      </c>
      <c r="K158" s="67">
        <v>21</v>
      </c>
      <c r="L158" s="226"/>
      <c r="M158" s="67"/>
      <c r="N158" s="67">
        <v>6.14</v>
      </c>
      <c r="O158" s="67">
        <v>25</v>
      </c>
      <c r="P158" s="67"/>
      <c r="Q158" s="222"/>
      <c r="R158" s="239"/>
      <c r="S158" s="74"/>
      <c r="T158" s="74"/>
      <c r="U158" s="74"/>
    </row>
    <row r="159" spans="1:21" ht="15" customHeight="1" x14ac:dyDescent="0.2">
      <c r="A159" s="63">
        <v>448</v>
      </c>
      <c r="B159" s="67" t="s">
        <v>370</v>
      </c>
      <c r="C159" s="58" t="s">
        <v>226</v>
      </c>
      <c r="D159" s="67">
        <f t="shared" si="12"/>
        <v>60</v>
      </c>
      <c r="E159" s="67"/>
      <c r="F159" s="226"/>
      <c r="G159" s="67"/>
      <c r="H159" s="67">
        <v>61.9</v>
      </c>
      <c r="I159" s="67">
        <v>21.5</v>
      </c>
      <c r="J159" s="226"/>
      <c r="K159" s="67"/>
      <c r="L159" s="226">
        <v>38</v>
      </c>
      <c r="M159" s="67">
        <v>17.5</v>
      </c>
      <c r="N159" s="67">
        <v>5.61</v>
      </c>
      <c r="O159" s="67">
        <v>21</v>
      </c>
      <c r="P159" s="67"/>
      <c r="Q159" s="222"/>
      <c r="R159" s="239"/>
      <c r="S159" s="74"/>
      <c r="T159" s="74"/>
      <c r="U159" s="74"/>
    </row>
    <row r="160" spans="1:21" ht="15" customHeight="1" x14ac:dyDescent="0.2">
      <c r="A160" s="63">
        <v>449</v>
      </c>
      <c r="B160" s="67" t="s">
        <v>371</v>
      </c>
      <c r="C160" s="58" t="s">
        <v>226</v>
      </c>
      <c r="D160" s="67">
        <f t="shared" si="12"/>
        <v>70</v>
      </c>
      <c r="E160" s="67">
        <v>70</v>
      </c>
      <c r="F160" s="226">
        <v>28.4</v>
      </c>
      <c r="G160" s="67">
        <v>14.5</v>
      </c>
      <c r="H160" s="67"/>
      <c r="I160" s="67"/>
      <c r="J160" s="226">
        <v>1.81</v>
      </c>
      <c r="K160" s="67">
        <v>20</v>
      </c>
      <c r="L160" s="226"/>
      <c r="M160" s="67"/>
      <c r="N160" s="67"/>
      <c r="O160" s="67"/>
      <c r="P160" s="67">
        <v>78</v>
      </c>
      <c r="Q160" s="222">
        <v>35.5</v>
      </c>
      <c r="R160" s="239"/>
      <c r="S160" s="74"/>
      <c r="T160" s="74"/>
      <c r="U160" s="74"/>
    </row>
    <row r="161" spans="1:21" ht="15" customHeight="1" x14ac:dyDescent="0.2">
      <c r="A161" s="63">
        <v>450</v>
      </c>
      <c r="B161" s="67"/>
      <c r="C161" s="58" t="s">
        <v>226</v>
      </c>
      <c r="D161" s="67">
        <f t="shared" si="12"/>
        <v>0</v>
      </c>
      <c r="E161" s="67"/>
      <c r="F161" s="226"/>
      <c r="G161" s="67"/>
      <c r="H161" s="67"/>
      <c r="I161" s="67"/>
      <c r="J161" s="226"/>
      <c r="K161" s="67"/>
      <c r="L161" s="226"/>
      <c r="M161" s="67"/>
      <c r="N161" s="67"/>
      <c r="O161" s="67"/>
      <c r="P161" s="67"/>
      <c r="Q161" s="222"/>
      <c r="R161" s="239"/>
      <c r="S161" s="74"/>
      <c r="T161" s="74"/>
      <c r="U161" s="74"/>
    </row>
    <row r="162" spans="1:21" ht="15" customHeight="1" x14ac:dyDescent="0.2">
      <c r="A162" s="63"/>
      <c r="B162" s="67"/>
      <c r="C162" s="58" t="s">
        <v>226</v>
      </c>
      <c r="D162" s="6" t="s">
        <v>20</v>
      </c>
      <c r="E162" s="67"/>
      <c r="F162" s="226"/>
      <c r="G162" s="67"/>
      <c r="H162" s="67"/>
      <c r="I162" s="67"/>
      <c r="J162" s="226"/>
      <c r="K162" s="67"/>
      <c r="L162" s="226"/>
      <c r="M162" s="67"/>
      <c r="N162" s="67"/>
      <c r="O162" s="67"/>
      <c r="P162" s="67"/>
      <c r="Q162" s="222"/>
      <c r="R162" s="239"/>
      <c r="S162" s="74"/>
      <c r="T162" s="74"/>
      <c r="U162" s="74"/>
    </row>
    <row r="163" spans="1:21" ht="15" customHeight="1" x14ac:dyDescent="0.2"/>
    <row r="164" spans="1:21" ht="15" customHeight="1" x14ac:dyDescent="0.2">
      <c r="E164" s="242"/>
    </row>
    <row r="165" spans="1:21" ht="15" customHeight="1" x14ac:dyDescent="0.2">
      <c r="R165" s="243"/>
    </row>
    <row r="166" spans="1:21" ht="15" customHeight="1" x14ac:dyDescent="0.25">
      <c r="A166" s="63"/>
      <c r="B166" s="64" t="s">
        <v>212</v>
      </c>
      <c r="C166" s="65" t="s">
        <v>10</v>
      </c>
      <c r="D166" s="230"/>
      <c r="E166" s="65">
        <f>SUM(E167:E173)</f>
        <v>472.5</v>
      </c>
      <c r="F166" s="231"/>
      <c r="G166" s="75"/>
      <c r="H166" s="75"/>
      <c r="I166" s="75"/>
      <c r="J166" s="232"/>
      <c r="K166" s="75"/>
      <c r="L166" s="232"/>
      <c r="M166" s="75"/>
      <c r="N166" s="75"/>
      <c r="O166" s="75"/>
      <c r="P166" s="75"/>
      <c r="Q166" s="75"/>
      <c r="R166" s="233"/>
      <c r="S166" s="75"/>
      <c r="T166" s="233"/>
      <c r="U166" s="75"/>
    </row>
    <row r="167" spans="1:21" ht="15" customHeight="1" x14ac:dyDescent="0.2">
      <c r="A167" s="66"/>
      <c r="B167" s="67" t="s">
        <v>22</v>
      </c>
      <c r="C167" s="58" t="s">
        <v>213</v>
      </c>
      <c r="D167" s="234"/>
      <c r="E167" s="67">
        <f>SUM(S167,U167)</f>
        <v>100</v>
      </c>
      <c r="F167" s="232"/>
      <c r="G167" s="75"/>
      <c r="H167" s="75"/>
      <c r="I167" s="75"/>
      <c r="J167" s="232"/>
      <c r="K167" s="75"/>
      <c r="L167" s="232"/>
      <c r="M167" s="75"/>
      <c r="N167" s="75"/>
      <c r="O167" s="75"/>
      <c r="P167" s="75"/>
      <c r="Q167" s="75"/>
      <c r="R167" s="235">
        <v>1.3877314814814813E-3</v>
      </c>
      <c r="S167" s="71">
        <v>40</v>
      </c>
      <c r="T167" s="85">
        <v>1.2534722222222222E-3</v>
      </c>
      <c r="U167" s="71">
        <v>60</v>
      </c>
    </row>
    <row r="168" spans="1:21" ht="15" customHeight="1" x14ac:dyDescent="0.2">
      <c r="A168" s="63">
        <v>451</v>
      </c>
      <c r="B168" s="67" t="s">
        <v>372</v>
      </c>
      <c r="C168" s="58" t="s">
        <v>213</v>
      </c>
      <c r="D168" s="67">
        <f t="shared" ref="D168:D173" si="13">SUM(G168,I168,K168,M168,O168,Q168)</f>
        <v>115.5</v>
      </c>
      <c r="E168" s="67">
        <v>115.5</v>
      </c>
      <c r="F168" s="252">
        <v>26</v>
      </c>
      <c r="G168" s="73">
        <v>39.5</v>
      </c>
      <c r="H168" s="73"/>
      <c r="I168" s="73"/>
      <c r="J168" s="236">
        <v>2.14</v>
      </c>
      <c r="K168" s="73">
        <v>34</v>
      </c>
      <c r="L168" s="236"/>
      <c r="M168" s="73"/>
      <c r="N168" s="73"/>
      <c r="O168" s="73"/>
      <c r="P168" s="73">
        <v>84</v>
      </c>
      <c r="Q168" s="237">
        <v>42</v>
      </c>
      <c r="R168" s="238"/>
      <c r="S168" s="229"/>
      <c r="T168" s="229"/>
      <c r="U168" s="229"/>
    </row>
    <row r="169" spans="1:21" ht="15" customHeight="1" x14ac:dyDescent="0.2">
      <c r="A169" s="63">
        <v>452</v>
      </c>
      <c r="B169" s="67" t="s">
        <v>373</v>
      </c>
      <c r="C169" s="58" t="s">
        <v>213</v>
      </c>
      <c r="D169" s="67">
        <f t="shared" si="13"/>
        <v>89.5</v>
      </c>
      <c r="E169" s="67">
        <v>89.5</v>
      </c>
      <c r="F169" s="226">
        <v>26.8</v>
      </c>
      <c r="G169" s="67">
        <v>28.5</v>
      </c>
      <c r="H169" s="67"/>
      <c r="I169" s="67"/>
      <c r="J169" s="226"/>
      <c r="K169" s="67"/>
      <c r="L169" s="226">
        <v>47</v>
      </c>
      <c r="M169" s="67">
        <v>28</v>
      </c>
      <c r="N169" s="67">
        <v>6.81</v>
      </c>
      <c r="O169" s="67">
        <v>33</v>
      </c>
      <c r="P169" s="67"/>
      <c r="Q169" s="222"/>
      <c r="R169" s="239"/>
      <c r="S169" s="74"/>
      <c r="T169" s="74"/>
      <c r="U169" s="74"/>
    </row>
    <row r="170" spans="1:21" ht="15" customHeight="1" x14ac:dyDescent="0.2">
      <c r="A170" s="63">
        <v>453</v>
      </c>
      <c r="B170" s="67" t="s">
        <v>374</v>
      </c>
      <c r="C170" s="58" t="s">
        <v>213</v>
      </c>
      <c r="D170" s="67">
        <f t="shared" si="13"/>
        <v>88.5</v>
      </c>
      <c r="E170" s="67">
        <v>88.5</v>
      </c>
      <c r="F170" s="226">
        <v>26.2</v>
      </c>
      <c r="G170" s="67">
        <v>35.5</v>
      </c>
      <c r="H170" s="67"/>
      <c r="I170" s="67"/>
      <c r="J170" s="240">
        <v>2.1</v>
      </c>
      <c r="K170" s="67">
        <v>33</v>
      </c>
      <c r="L170" s="226"/>
      <c r="M170" s="67"/>
      <c r="N170" s="67">
        <v>5.33</v>
      </c>
      <c r="O170" s="67">
        <v>20</v>
      </c>
      <c r="P170" s="67"/>
      <c r="Q170" s="222"/>
      <c r="R170" s="239"/>
      <c r="S170" s="74"/>
      <c r="T170" s="74"/>
      <c r="U170" s="74"/>
    </row>
    <row r="171" spans="1:21" ht="15" customHeight="1" x14ac:dyDescent="0.2">
      <c r="A171" s="63">
        <v>454</v>
      </c>
      <c r="B171" s="67" t="s">
        <v>375</v>
      </c>
      <c r="C171" s="58" t="s">
        <v>213</v>
      </c>
      <c r="D171" s="67">
        <f t="shared" si="13"/>
        <v>79</v>
      </c>
      <c r="E171" s="67">
        <v>79</v>
      </c>
      <c r="F171" s="226"/>
      <c r="G171" s="67"/>
      <c r="H171" s="67">
        <v>61.9</v>
      </c>
      <c r="I171" s="67">
        <v>21.5</v>
      </c>
      <c r="J171" s="226"/>
      <c r="K171" s="67"/>
      <c r="L171" s="226">
        <v>49</v>
      </c>
      <c r="M171" s="67">
        <v>30.5</v>
      </c>
      <c r="N171" s="67"/>
      <c r="O171" s="67"/>
      <c r="P171" s="67">
        <v>69</v>
      </c>
      <c r="Q171" s="222">
        <v>27</v>
      </c>
      <c r="R171" s="239"/>
      <c r="S171" s="74"/>
      <c r="T171" s="74"/>
      <c r="U171" s="74"/>
    </row>
    <row r="172" spans="1:21" ht="15" customHeight="1" x14ac:dyDescent="0.2">
      <c r="A172" s="63">
        <v>455</v>
      </c>
      <c r="B172" s="67" t="s">
        <v>376</v>
      </c>
      <c r="C172" s="58" t="s">
        <v>213</v>
      </c>
      <c r="D172" s="67">
        <f t="shared" si="13"/>
        <v>70.5</v>
      </c>
      <c r="E172" s="67"/>
      <c r="F172" s="226"/>
      <c r="G172" s="67"/>
      <c r="H172" s="67">
        <v>61.7</v>
      </c>
      <c r="I172" s="67">
        <v>23.5</v>
      </c>
      <c r="J172" s="226"/>
      <c r="K172" s="67"/>
      <c r="L172" s="226">
        <v>35</v>
      </c>
      <c r="M172" s="67">
        <v>14.5</v>
      </c>
      <c r="N172" s="67"/>
      <c r="O172" s="67"/>
      <c r="P172" s="67">
        <v>75</v>
      </c>
      <c r="Q172" s="222">
        <v>32.5</v>
      </c>
      <c r="R172" s="239"/>
      <c r="S172" s="74"/>
      <c r="T172" s="74"/>
      <c r="U172" s="74"/>
    </row>
    <row r="173" spans="1:21" ht="15" customHeight="1" x14ac:dyDescent="0.2">
      <c r="A173" s="63">
        <v>456</v>
      </c>
      <c r="B173" s="67"/>
      <c r="C173" s="58" t="s">
        <v>213</v>
      </c>
      <c r="D173" s="67">
        <f t="shared" si="13"/>
        <v>0</v>
      </c>
      <c r="E173" s="67"/>
      <c r="F173" s="226"/>
      <c r="G173" s="67"/>
      <c r="H173" s="67"/>
      <c r="I173" s="67"/>
      <c r="J173" s="226"/>
      <c r="K173" s="67"/>
      <c r="L173" s="226"/>
      <c r="M173" s="67"/>
      <c r="N173" s="67"/>
      <c r="O173" s="67"/>
      <c r="P173" s="67"/>
      <c r="Q173" s="222"/>
      <c r="R173" s="239"/>
      <c r="S173" s="74"/>
      <c r="T173" s="74"/>
      <c r="U173" s="74"/>
    </row>
    <row r="174" spans="1:21" ht="15" customHeight="1" x14ac:dyDescent="0.2">
      <c r="A174" s="63"/>
      <c r="B174" s="67"/>
      <c r="C174" s="58" t="s">
        <v>213</v>
      </c>
      <c r="D174" s="6" t="s">
        <v>20</v>
      </c>
      <c r="E174" s="67"/>
      <c r="F174" s="226"/>
      <c r="G174" s="67"/>
      <c r="H174" s="67"/>
      <c r="I174" s="67"/>
      <c r="J174" s="226"/>
      <c r="K174" s="67"/>
      <c r="L174" s="226"/>
      <c r="M174" s="67"/>
      <c r="N174" s="67"/>
      <c r="O174" s="67"/>
      <c r="P174" s="67"/>
      <c r="Q174" s="222"/>
      <c r="R174" s="239"/>
      <c r="S174" s="74"/>
      <c r="T174" s="74"/>
      <c r="U174" s="74"/>
    </row>
    <row r="175" spans="1:21" ht="15" customHeight="1" x14ac:dyDescent="0.2"/>
  </sheetData>
  <mergeCells count="1">
    <mergeCell ref="A2:A3"/>
  </mergeCells>
  <pageMargins left="0.7" right="0.7" top="0.75" bottom="0.75" header="0.3" footer="0.3"/>
  <pageSetup paperSize="9" scale="63" orientation="portrait" r:id="rId1"/>
  <rowBreaks count="2" manualBreakCount="2">
    <brk id="75" max="20" man="1"/>
    <brk id="15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zoomScaleNormal="100" workbookViewId="0">
      <selection activeCell="AE108" sqref="AE108"/>
    </sheetView>
  </sheetViews>
  <sheetFormatPr defaultRowHeight="11.4" x14ac:dyDescent="0.2"/>
  <cols>
    <col min="1" max="1" width="23.7109375" style="69" customWidth="1"/>
    <col min="2" max="2" width="8.140625" style="69" customWidth="1"/>
    <col min="3" max="3" width="6.42578125" style="68" customWidth="1"/>
    <col min="4" max="4" width="3" style="194" customWidth="1"/>
    <col min="5" max="5" width="15.7109375" style="218" customWidth="1"/>
    <col min="6" max="6" width="7.7109375" style="218" customWidth="1"/>
    <col min="7" max="7" width="6.28515625" style="218" customWidth="1"/>
    <col min="8" max="8" width="4.85546875" style="194" customWidth="1"/>
    <col min="9" max="9" width="23.7109375" style="69" customWidth="1"/>
    <col min="10" max="256" width="9.140625" style="194"/>
    <col min="257" max="257" width="23.7109375" style="194" customWidth="1"/>
    <col min="258" max="258" width="8.140625" style="194" customWidth="1"/>
    <col min="259" max="259" width="6.42578125" style="194" customWidth="1"/>
    <col min="260" max="260" width="3" style="194" customWidth="1"/>
    <col min="261" max="261" width="15.7109375" style="194" customWidth="1"/>
    <col min="262" max="262" width="7.7109375" style="194" customWidth="1"/>
    <col min="263" max="263" width="6.28515625" style="194" customWidth="1"/>
    <col min="264" max="264" width="4.85546875" style="194" customWidth="1"/>
    <col min="265" max="265" width="23.7109375" style="194" customWidth="1"/>
    <col min="266" max="512" width="9.140625" style="194"/>
    <col min="513" max="513" width="23.7109375" style="194" customWidth="1"/>
    <col min="514" max="514" width="8.140625" style="194" customWidth="1"/>
    <col min="515" max="515" width="6.42578125" style="194" customWidth="1"/>
    <col min="516" max="516" width="3" style="194" customWidth="1"/>
    <col min="517" max="517" width="15.7109375" style="194" customWidth="1"/>
    <col min="518" max="518" width="7.7109375" style="194" customWidth="1"/>
    <col min="519" max="519" width="6.28515625" style="194" customWidth="1"/>
    <col min="520" max="520" width="4.85546875" style="194" customWidth="1"/>
    <col min="521" max="521" width="23.7109375" style="194" customWidth="1"/>
    <col min="522" max="768" width="9.140625" style="194"/>
    <col min="769" max="769" width="23.7109375" style="194" customWidth="1"/>
    <col min="770" max="770" width="8.140625" style="194" customWidth="1"/>
    <col min="771" max="771" width="6.42578125" style="194" customWidth="1"/>
    <col min="772" max="772" width="3" style="194" customWidth="1"/>
    <col min="773" max="773" width="15.7109375" style="194" customWidth="1"/>
    <col min="774" max="774" width="7.7109375" style="194" customWidth="1"/>
    <col min="775" max="775" width="6.28515625" style="194" customWidth="1"/>
    <col min="776" max="776" width="4.85546875" style="194" customWidth="1"/>
    <col min="777" max="777" width="23.7109375" style="194" customWidth="1"/>
    <col min="778" max="1024" width="9.140625" style="194"/>
    <col min="1025" max="1025" width="23.7109375" style="194" customWidth="1"/>
    <col min="1026" max="1026" width="8.140625" style="194" customWidth="1"/>
    <col min="1027" max="1027" width="6.42578125" style="194" customWidth="1"/>
    <col min="1028" max="1028" width="3" style="194" customWidth="1"/>
    <col min="1029" max="1029" width="15.7109375" style="194" customWidth="1"/>
    <col min="1030" max="1030" width="7.7109375" style="194" customWidth="1"/>
    <col min="1031" max="1031" width="6.28515625" style="194" customWidth="1"/>
    <col min="1032" max="1032" width="4.85546875" style="194" customWidth="1"/>
    <col min="1033" max="1033" width="23.7109375" style="194" customWidth="1"/>
    <col min="1034" max="1280" width="9.140625" style="194"/>
    <col min="1281" max="1281" width="23.7109375" style="194" customWidth="1"/>
    <col min="1282" max="1282" width="8.140625" style="194" customWidth="1"/>
    <col min="1283" max="1283" width="6.42578125" style="194" customWidth="1"/>
    <col min="1284" max="1284" width="3" style="194" customWidth="1"/>
    <col min="1285" max="1285" width="15.7109375" style="194" customWidth="1"/>
    <col min="1286" max="1286" width="7.7109375" style="194" customWidth="1"/>
    <col min="1287" max="1287" width="6.28515625" style="194" customWidth="1"/>
    <col min="1288" max="1288" width="4.85546875" style="194" customWidth="1"/>
    <col min="1289" max="1289" width="23.7109375" style="194" customWidth="1"/>
    <col min="1290" max="1536" width="9.140625" style="194"/>
    <col min="1537" max="1537" width="23.7109375" style="194" customWidth="1"/>
    <col min="1538" max="1538" width="8.140625" style="194" customWidth="1"/>
    <col min="1539" max="1539" width="6.42578125" style="194" customWidth="1"/>
    <col min="1540" max="1540" width="3" style="194" customWidth="1"/>
    <col min="1541" max="1541" width="15.7109375" style="194" customWidth="1"/>
    <col min="1542" max="1542" width="7.7109375" style="194" customWidth="1"/>
    <col min="1543" max="1543" width="6.28515625" style="194" customWidth="1"/>
    <col min="1544" max="1544" width="4.85546875" style="194" customWidth="1"/>
    <col min="1545" max="1545" width="23.7109375" style="194" customWidth="1"/>
    <col min="1546" max="1792" width="9.140625" style="194"/>
    <col min="1793" max="1793" width="23.7109375" style="194" customWidth="1"/>
    <col min="1794" max="1794" width="8.140625" style="194" customWidth="1"/>
    <col min="1795" max="1795" width="6.42578125" style="194" customWidth="1"/>
    <col min="1796" max="1796" width="3" style="194" customWidth="1"/>
    <col min="1797" max="1797" width="15.7109375" style="194" customWidth="1"/>
    <col min="1798" max="1798" width="7.7109375" style="194" customWidth="1"/>
    <col min="1799" max="1799" width="6.28515625" style="194" customWidth="1"/>
    <col min="1800" max="1800" width="4.85546875" style="194" customWidth="1"/>
    <col min="1801" max="1801" width="23.7109375" style="194" customWidth="1"/>
    <col min="1802" max="2048" width="9.140625" style="194"/>
    <col min="2049" max="2049" width="23.7109375" style="194" customWidth="1"/>
    <col min="2050" max="2050" width="8.140625" style="194" customWidth="1"/>
    <col min="2051" max="2051" width="6.42578125" style="194" customWidth="1"/>
    <col min="2052" max="2052" width="3" style="194" customWidth="1"/>
    <col min="2053" max="2053" width="15.7109375" style="194" customWidth="1"/>
    <col min="2054" max="2054" width="7.7109375" style="194" customWidth="1"/>
    <col min="2055" max="2055" width="6.28515625" style="194" customWidth="1"/>
    <col min="2056" max="2056" width="4.85546875" style="194" customWidth="1"/>
    <col min="2057" max="2057" width="23.7109375" style="194" customWidth="1"/>
    <col min="2058" max="2304" width="9.140625" style="194"/>
    <col min="2305" max="2305" width="23.7109375" style="194" customWidth="1"/>
    <col min="2306" max="2306" width="8.140625" style="194" customWidth="1"/>
    <col min="2307" max="2307" width="6.42578125" style="194" customWidth="1"/>
    <col min="2308" max="2308" width="3" style="194" customWidth="1"/>
    <col min="2309" max="2309" width="15.7109375" style="194" customWidth="1"/>
    <col min="2310" max="2310" width="7.7109375" style="194" customWidth="1"/>
    <col min="2311" max="2311" width="6.28515625" style="194" customWidth="1"/>
    <col min="2312" max="2312" width="4.85546875" style="194" customWidth="1"/>
    <col min="2313" max="2313" width="23.7109375" style="194" customWidth="1"/>
    <col min="2314" max="2560" width="9.140625" style="194"/>
    <col min="2561" max="2561" width="23.7109375" style="194" customWidth="1"/>
    <col min="2562" max="2562" width="8.140625" style="194" customWidth="1"/>
    <col min="2563" max="2563" width="6.42578125" style="194" customWidth="1"/>
    <col min="2564" max="2564" width="3" style="194" customWidth="1"/>
    <col min="2565" max="2565" width="15.7109375" style="194" customWidth="1"/>
    <col min="2566" max="2566" width="7.7109375" style="194" customWidth="1"/>
    <col min="2567" max="2567" width="6.28515625" style="194" customWidth="1"/>
    <col min="2568" max="2568" width="4.85546875" style="194" customWidth="1"/>
    <col min="2569" max="2569" width="23.7109375" style="194" customWidth="1"/>
    <col min="2570" max="2816" width="9.140625" style="194"/>
    <col min="2817" max="2817" width="23.7109375" style="194" customWidth="1"/>
    <col min="2818" max="2818" width="8.140625" style="194" customWidth="1"/>
    <col min="2819" max="2819" width="6.42578125" style="194" customWidth="1"/>
    <col min="2820" max="2820" width="3" style="194" customWidth="1"/>
    <col min="2821" max="2821" width="15.7109375" style="194" customWidth="1"/>
    <col min="2822" max="2822" width="7.7109375" style="194" customWidth="1"/>
    <col min="2823" max="2823" width="6.28515625" style="194" customWidth="1"/>
    <col min="2824" max="2824" width="4.85546875" style="194" customWidth="1"/>
    <col min="2825" max="2825" width="23.7109375" style="194" customWidth="1"/>
    <col min="2826" max="3072" width="9.140625" style="194"/>
    <col min="3073" max="3073" width="23.7109375" style="194" customWidth="1"/>
    <col min="3074" max="3074" width="8.140625" style="194" customWidth="1"/>
    <col min="3075" max="3075" width="6.42578125" style="194" customWidth="1"/>
    <col min="3076" max="3076" width="3" style="194" customWidth="1"/>
    <col min="3077" max="3077" width="15.7109375" style="194" customWidth="1"/>
    <col min="3078" max="3078" width="7.7109375" style="194" customWidth="1"/>
    <col min="3079" max="3079" width="6.28515625" style="194" customWidth="1"/>
    <col min="3080" max="3080" width="4.85546875" style="194" customWidth="1"/>
    <col min="3081" max="3081" width="23.7109375" style="194" customWidth="1"/>
    <col min="3082" max="3328" width="9.140625" style="194"/>
    <col min="3329" max="3329" width="23.7109375" style="194" customWidth="1"/>
    <col min="3330" max="3330" width="8.140625" style="194" customWidth="1"/>
    <col min="3331" max="3331" width="6.42578125" style="194" customWidth="1"/>
    <col min="3332" max="3332" width="3" style="194" customWidth="1"/>
    <col min="3333" max="3333" width="15.7109375" style="194" customWidth="1"/>
    <col min="3334" max="3334" width="7.7109375" style="194" customWidth="1"/>
    <col min="3335" max="3335" width="6.28515625" style="194" customWidth="1"/>
    <col min="3336" max="3336" width="4.85546875" style="194" customWidth="1"/>
    <col min="3337" max="3337" width="23.7109375" style="194" customWidth="1"/>
    <col min="3338" max="3584" width="9.140625" style="194"/>
    <col min="3585" max="3585" width="23.7109375" style="194" customWidth="1"/>
    <col min="3586" max="3586" width="8.140625" style="194" customWidth="1"/>
    <col min="3587" max="3587" width="6.42578125" style="194" customWidth="1"/>
    <col min="3588" max="3588" width="3" style="194" customWidth="1"/>
    <col min="3589" max="3589" width="15.7109375" style="194" customWidth="1"/>
    <col min="3590" max="3590" width="7.7109375" style="194" customWidth="1"/>
    <col min="3591" max="3591" width="6.28515625" style="194" customWidth="1"/>
    <col min="3592" max="3592" width="4.85546875" style="194" customWidth="1"/>
    <col min="3593" max="3593" width="23.7109375" style="194" customWidth="1"/>
    <col min="3594" max="3840" width="9.140625" style="194"/>
    <col min="3841" max="3841" width="23.7109375" style="194" customWidth="1"/>
    <col min="3842" max="3842" width="8.140625" style="194" customWidth="1"/>
    <col min="3843" max="3843" width="6.42578125" style="194" customWidth="1"/>
    <col min="3844" max="3844" width="3" style="194" customWidth="1"/>
    <col min="3845" max="3845" width="15.7109375" style="194" customWidth="1"/>
    <col min="3846" max="3846" width="7.7109375" style="194" customWidth="1"/>
    <col min="3847" max="3847" width="6.28515625" style="194" customWidth="1"/>
    <col min="3848" max="3848" width="4.85546875" style="194" customWidth="1"/>
    <col min="3849" max="3849" width="23.7109375" style="194" customWidth="1"/>
    <col min="3850" max="4096" width="9.140625" style="194"/>
    <col min="4097" max="4097" width="23.7109375" style="194" customWidth="1"/>
    <col min="4098" max="4098" width="8.140625" style="194" customWidth="1"/>
    <col min="4099" max="4099" width="6.42578125" style="194" customWidth="1"/>
    <col min="4100" max="4100" width="3" style="194" customWidth="1"/>
    <col min="4101" max="4101" width="15.7109375" style="194" customWidth="1"/>
    <col min="4102" max="4102" width="7.7109375" style="194" customWidth="1"/>
    <col min="4103" max="4103" width="6.28515625" style="194" customWidth="1"/>
    <col min="4104" max="4104" width="4.85546875" style="194" customWidth="1"/>
    <col min="4105" max="4105" width="23.7109375" style="194" customWidth="1"/>
    <col min="4106" max="4352" width="9.140625" style="194"/>
    <col min="4353" max="4353" width="23.7109375" style="194" customWidth="1"/>
    <col min="4354" max="4354" width="8.140625" style="194" customWidth="1"/>
    <col min="4355" max="4355" width="6.42578125" style="194" customWidth="1"/>
    <col min="4356" max="4356" width="3" style="194" customWidth="1"/>
    <col min="4357" max="4357" width="15.7109375" style="194" customWidth="1"/>
    <col min="4358" max="4358" width="7.7109375" style="194" customWidth="1"/>
    <col min="4359" max="4359" width="6.28515625" style="194" customWidth="1"/>
    <col min="4360" max="4360" width="4.85546875" style="194" customWidth="1"/>
    <col min="4361" max="4361" width="23.7109375" style="194" customWidth="1"/>
    <col min="4362" max="4608" width="9.140625" style="194"/>
    <col min="4609" max="4609" width="23.7109375" style="194" customWidth="1"/>
    <col min="4610" max="4610" width="8.140625" style="194" customWidth="1"/>
    <col min="4611" max="4611" width="6.42578125" style="194" customWidth="1"/>
    <col min="4612" max="4612" width="3" style="194" customWidth="1"/>
    <col min="4613" max="4613" width="15.7109375" style="194" customWidth="1"/>
    <col min="4614" max="4614" width="7.7109375" style="194" customWidth="1"/>
    <col min="4615" max="4615" width="6.28515625" style="194" customWidth="1"/>
    <col min="4616" max="4616" width="4.85546875" style="194" customWidth="1"/>
    <col min="4617" max="4617" width="23.7109375" style="194" customWidth="1"/>
    <col min="4618" max="4864" width="9.140625" style="194"/>
    <col min="4865" max="4865" width="23.7109375" style="194" customWidth="1"/>
    <col min="4866" max="4866" width="8.140625" style="194" customWidth="1"/>
    <col min="4867" max="4867" width="6.42578125" style="194" customWidth="1"/>
    <col min="4868" max="4868" width="3" style="194" customWidth="1"/>
    <col min="4869" max="4869" width="15.7109375" style="194" customWidth="1"/>
    <col min="4870" max="4870" width="7.7109375" style="194" customWidth="1"/>
    <col min="4871" max="4871" width="6.28515625" style="194" customWidth="1"/>
    <col min="4872" max="4872" width="4.85546875" style="194" customWidth="1"/>
    <col min="4873" max="4873" width="23.7109375" style="194" customWidth="1"/>
    <col min="4874" max="5120" width="9.140625" style="194"/>
    <col min="5121" max="5121" width="23.7109375" style="194" customWidth="1"/>
    <col min="5122" max="5122" width="8.140625" style="194" customWidth="1"/>
    <col min="5123" max="5123" width="6.42578125" style="194" customWidth="1"/>
    <col min="5124" max="5124" width="3" style="194" customWidth="1"/>
    <col min="5125" max="5125" width="15.7109375" style="194" customWidth="1"/>
    <col min="5126" max="5126" width="7.7109375" style="194" customWidth="1"/>
    <col min="5127" max="5127" width="6.28515625" style="194" customWidth="1"/>
    <col min="5128" max="5128" width="4.85546875" style="194" customWidth="1"/>
    <col min="5129" max="5129" width="23.7109375" style="194" customWidth="1"/>
    <col min="5130" max="5376" width="9.140625" style="194"/>
    <col min="5377" max="5377" width="23.7109375" style="194" customWidth="1"/>
    <col min="5378" max="5378" width="8.140625" style="194" customWidth="1"/>
    <col min="5379" max="5379" width="6.42578125" style="194" customWidth="1"/>
    <col min="5380" max="5380" width="3" style="194" customWidth="1"/>
    <col min="5381" max="5381" width="15.7109375" style="194" customWidth="1"/>
    <col min="5382" max="5382" width="7.7109375" style="194" customWidth="1"/>
    <col min="5383" max="5383" width="6.28515625" style="194" customWidth="1"/>
    <col min="5384" max="5384" width="4.85546875" style="194" customWidth="1"/>
    <col min="5385" max="5385" width="23.7109375" style="194" customWidth="1"/>
    <col min="5386" max="5632" width="9.140625" style="194"/>
    <col min="5633" max="5633" width="23.7109375" style="194" customWidth="1"/>
    <col min="5634" max="5634" width="8.140625" style="194" customWidth="1"/>
    <col min="5635" max="5635" width="6.42578125" style="194" customWidth="1"/>
    <col min="5636" max="5636" width="3" style="194" customWidth="1"/>
    <col min="5637" max="5637" width="15.7109375" style="194" customWidth="1"/>
    <col min="5638" max="5638" width="7.7109375" style="194" customWidth="1"/>
    <col min="5639" max="5639" width="6.28515625" style="194" customWidth="1"/>
    <col min="5640" max="5640" width="4.85546875" style="194" customWidth="1"/>
    <col min="5641" max="5641" width="23.7109375" style="194" customWidth="1"/>
    <col min="5642" max="5888" width="9.140625" style="194"/>
    <col min="5889" max="5889" width="23.7109375" style="194" customWidth="1"/>
    <col min="5890" max="5890" width="8.140625" style="194" customWidth="1"/>
    <col min="5891" max="5891" width="6.42578125" style="194" customWidth="1"/>
    <col min="5892" max="5892" width="3" style="194" customWidth="1"/>
    <col min="5893" max="5893" width="15.7109375" style="194" customWidth="1"/>
    <col min="5894" max="5894" width="7.7109375" style="194" customWidth="1"/>
    <col min="5895" max="5895" width="6.28515625" style="194" customWidth="1"/>
    <col min="5896" max="5896" width="4.85546875" style="194" customWidth="1"/>
    <col min="5897" max="5897" width="23.7109375" style="194" customWidth="1"/>
    <col min="5898" max="6144" width="9.140625" style="194"/>
    <col min="6145" max="6145" width="23.7109375" style="194" customWidth="1"/>
    <col min="6146" max="6146" width="8.140625" style="194" customWidth="1"/>
    <col min="6147" max="6147" width="6.42578125" style="194" customWidth="1"/>
    <col min="6148" max="6148" width="3" style="194" customWidth="1"/>
    <col min="6149" max="6149" width="15.7109375" style="194" customWidth="1"/>
    <col min="6150" max="6150" width="7.7109375" style="194" customWidth="1"/>
    <col min="6151" max="6151" width="6.28515625" style="194" customWidth="1"/>
    <col min="6152" max="6152" width="4.85546875" style="194" customWidth="1"/>
    <col min="6153" max="6153" width="23.7109375" style="194" customWidth="1"/>
    <col min="6154" max="6400" width="9.140625" style="194"/>
    <col min="6401" max="6401" width="23.7109375" style="194" customWidth="1"/>
    <col min="6402" max="6402" width="8.140625" style="194" customWidth="1"/>
    <col min="6403" max="6403" width="6.42578125" style="194" customWidth="1"/>
    <col min="6404" max="6404" width="3" style="194" customWidth="1"/>
    <col min="6405" max="6405" width="15.7109375" style="194" customWidth="1"/>
    <col min="6406" max="6406" width="7.7109375" style="194" customWidth="1"/>
    <col min="6407" max="6407" width="6.28515625" style="194" customWidth="1"/>
    <col min="6408" max="6408" width="4.85546875" style="194" customWidth="1"/>
    <col min="6409" max="6409" width="23.7109375" style="194" customWidth="1"/>
    <col min="6410" max="6656" width="9.140625" style="194"/>
    <col min="6657" max="6657" width="23.7109375" style="194" customWidth="1"/>
    <col min="6658" max="6658" width="8.140625" style="194" customWidth="1"/>
    <col min="6659" max="6659" width="6.42578125" style="194" customWidth="1"/>
    <col min="6660" max="6660" width="3" style="194" customWidth="1"/>
    <col min="6661" max="6661" width="15.7109375" style="194" customWidth="1"/>
    <col min="6662" max="6662" width="7.7109375" style="194" customWidth="1"/>
    <col min="6663" max="6663" width="6.28515625" style="194" customWidth="1"/>
    <col min="6664" max="6664" width="4.85546875" style="194" customWidth="1"/>
    <col min="6665" max="6665" width="23.7109375" style="194" customWidth="1"/>
    <col min="6666" max="6912" width="9.140625" style="194"/>
    <col min="6913" max="6913" width="23.7109375" style="194" customWidth="1"/>
    <col min="6914" max="6914" width="8.140625" style="194" customWidth="1"/>
    <col min="6915" max="6915" width="6.42578125" style="194" customWidth="1"/>
    <col min="6916" max="6916" width="3" style="194" customWidth="1"/>
    <col min="6917" max="6917" width="15.7109375" style="194" customWidth="1"/>
    <col min="6918" max="6918" width="7.7109375" style="194" customWidth="1"/>
    <col min="6919" max="6919" width="6.28515625" style="194" customWidth="1"/>
    <col min="6920" max="6920" width="4.85546875" style="194" customWidth="1"/>
    <col min="6921" max="6921" width="23.7109375" style="194" customWidth="1"/>
    <col min="6922" max="7168" width="9.140625" style="194"/>
    <col min="7169" max="7169" width="23.7109375" style="194" customWidth="1"/>
    <col min="7170" max="7170" width="8.140625" style="194" customWidth="1"/>
    <col min="7171" max="7171" width="6.42578125" style="194" customWidth="1"/>
    <col min="7172" max="7172" width="3" style="194" customWidth="1"/>
    <col min="7173" max="7173" width="15.7109375" style="194" customWidth="1"/>
    <col min="7174" max="7174" width="7.7109375" style="194" customWidth="1"/>
    <col min="7175" max="7175" width="6.28515625" style="194" customWidth="1"/>
    <col min="7176" max="7176" width="4.85546875" style="194" customWidth="1"/>
    <col min="7177" max="7177" width="23.7109375" style="194" customWidth="1"/>
    <col min="7178" max="7424" width="9.140625" style="194"/>
    <col min="7425" max="7425" width="23.7109375" style="194" customWidth="1"/>
    <col min="7426" max="7426" width="8.140625" style="194" customWidth="1"/>
    <col min="7427" max="7427" width="6.42578125" style="194" customWidth="1"/>
    <col min="7428" max="7428" width="3" style="194" customWidth="1"/>
    <col min="7429" max="7429" width="15.7109375" style="194" customWidth="1"/>
    <col min="7430" max="7430" width="7.7109375" style="194" customWidth="1"/>
    <col min="7431" max="7431" width="6.28515625" style="194" customWidth="1"/>
    <col min="7432" max="7432" width="4.85546875" style="194" customWidth="1"/>
    <col min="7433" max="7433" width="23.7109375" style="194" customWidth="1"/>
    <col min="7434" max="7680" width="9.140625" style="194"/>
    <col min="7681" max="7681" width="23.7109375" style="194" customWidth="1"/>
    <col min="7682" max="7682" width="8.140625" style="194" customWidth="1"/>
    <col min="7683" max="7683" width="6.42578125" style="194" customWidth="1"/>
    <col min="7684" max="7684" width="3" style="194" customWidth="1"/>
    <col min="7685" max="7685" width="15.7109375" style="194" customWidth="1"/>
    <col min="7686" max="7686" width="7.7109375" style="194" customWidth="1"/>
    <col min="7687" max="7687" width="6.28515625" style="194" customWidth="1"/>
    <col min="7688" max="7688" width="4.85546875" style="194" customWidth="1"/>
    <col min="7689" max="7689" width="23.7109375" style="194" customWidth="1"/>
    <col min="7690" max="7936" width="9.140625" style="194"/>
    <col min="7937" max="7937" width="23.7109375" style="194" customWidth="1"/>
    <col min="7938" max="7938" width="8.140625" style="194" customWidth="1"/>
    <col min="7939" max="7939" width="6.42578125" style="194" customWidth="1"/>
    <col min="7940" max="7940" width="3" style="194" customWidth="1"/>
    <col min="7941" max="7941" width="15.7109375" style="194" customWidth="1"/>
    <col min="7942" max="7942" width="7.7109375" style="194" customWidth="1"/>
    <col min="7943" max="7943" width="6.28515625" style="194" customWidth="1"/>
    <col min="7944" max="7944" width="4.85546875" style="194" customWidth="1"/>
    <col min="7945" max="7945" width="23.7109375" style="194" customWidth="1"/>
    <col min="7946" max="8192" width="9.140625" style="194"/>
    <col min="8193" max="8193" width="23.7109375" style="194" customWidth="1"/>
    <col min="8194" max="8194" width="8.140625" style="194" customWidth="1"/>
    <col min="8195" max="8195" width="6.42578125" style="194" customWidth="1"/>
    <col min="8196" max="8196" width="3" style="194" customWidth="1"/>
    <col min="8197" max="8197" width="15.7109375" style="194" customWidth="1"/>
    <col min="8198" max="8198" width="7.7109375" style="194" customWidth="1"/>
    <col min="8199" max="8199" width="6.28515625" style="194" customWidth="1"/>
    <col min="8200" max="8200" width="4.85546875" style="194" customWidth="1"/>
    <col min="8201" max="8201" width="23.7109375" style="194" customWidth="1"/>
    <col min="8202" max="8448" width="9.140625" style="194"/>
    <col min="8449" max="8449" width="23.7109375" style="194" customWidth="1"/>
    <col min="8450" max="8450" width="8.140625" style="194" customWidth="1"/>
    <col min="8451" max="8451" width="6.42578125" style="194" customWidth="1"/>
    <col min="8452" max="8452" width="3" style="194" customWidth="1"/>
    <col min="8453" max="8453" width="15.7109375" style="194" customWidth="1"/>
    <col min="8454" max="8454" width="7.7109375" style="194" customWidth="1"/>
    <col min="8455" max="8455" width="6.28515625" style="194" customWidth="1"/>
    <col min="8456" max="8456" width="4.85546875" style="194" customWidth="1"/>
    <col min="8457" max="8457" width="23.7109375" style="194" customWidth="1"/>
    <col min="8458" max="8704" width="9.140625" style="194"/>
    <col min="8705" max="8705" width="23.7109375" style="194" customWidth="1"/>
    <col min="8706" max="8706" width="8.140625" style="194" customWidth="1"/>
    <col min="8707" max="8707" width="6.42578125" style="194" customWidth="1"/>
    <col min="8708" max="8708" width="3" style="194" customWidth="1"/>
    <col min="8709" max="8709" width="15.7109375" style="194" customWidth="1"/>
    <col min="8710" max="8710" width="7.7109375" style="194" customWidth="1"/>
    <col min="8711" max="8711" width="6.28515625" style="194" customWidth="1"/>
    <col min="8712" max="8712" width="4.85546875" style="194" customWidth="1"/>
    <col min="8713" max="8713" width="23.7109375" style="194" customWidth="1"/>
    <col min="8714" max="8960" width="9.140625" style="194"/>
    <col min="8961" max="8961" width="23.7109375" style="194" customWidth="1"/>
    <col min="8962" max="8962" width="8.140625" style="194" customWidth="1"/>
    <col min="8963" max="8963" width="6.42578125" style="194" customWidth="1"/>
    <col min="8964" max="8964" width="3" style="194" customWidth="1"/>
    <col min="8965" max="8965" width="15.7109375" style="194" customWidth="1"/>
    <col min="8966" max="8966" width="7.7109375" style="194" customWidth="1"/>
    <col min="8967" max="8967" width="6.28515625" style="194" customWidth="1"/>
    <col min="8968" max="8968" width="4.85546875" style="194" customWidth="1"/>
    <col min="8969" max="8969" width="23.7109375" style="194" customWidth="1"/>
    <col min="8970" max="9216" width="9.140625" style="194"/>
    <col min="9217" max="9217" width="23.7109375" style="194" customWidth="1"/>
    <col min="9218" max="9218" width="8.140625" style="194" customWidth="1"/>
    <col min="9219" max="9219" width="6.42578125" style="194" customWidth="1"/>
    <col min="9220" max="9220" width="3" style="194" customWidth="1"/>
    <col min="9221" max="9221" width="15.7109375" style="194" customWidth="1"/>
    <col min="9222" max="9222" width="7.7109375" style="194" customWidth="1"/>
    <col min="9223" max="9223" width="6.28515625" style="194" customWidth="1"/>
    <col min="9224" max="9224" width="4.85546875" style="194" customWidth="1"/>
    <col min="9225" max="9225" width="23.7109375" style="194" customWidth="1"/>
    <col min="9226" max="9472" width="9.140625" style="194"/>
    <col min="9473" max="9473" width="23.7109375" style="194" customWidth="1"/>
    <col min="9474" max="9474" width="8.140625" style="194" customWidth="1"/>
    <col min="9475" max="9475" width="6.42578125" style="194" customWidth="1"/>
    <col min="9476" max="9476" width="3" style="194" customWidth="1"/>
    <col min="9477" max="9477" width="15.7109375" style="194" customWidth="1"/>
    <col min="9478" max="9478" width="7.7109375" style="194" customWidth="1"/>
    <col min="9479" max="9479" width="6.28515625" style="194" customWidth="1"/>
    <col min="9480" max="9480" width="4.85546875" style="194" customWidth="1"/>
    <col min="9481" max="9481" width="23.7109375" style="194" customWidth="1"/>
    <col min="9482" max="9728" width="9.140625" style="194"/>
    <col min="9729" max="9729" width="23.7109375" style="194" customWidth="1"/>
    <col min="9730" max="9730" width="8.140625" style="194" customWidth="1"/>
    <col min="9731" max="9731" width="6.42578125" style="194" customWidth="1"/>
    <col min="9732" max="9732" width="3" style="194" customWidth="1"/>
    <col min="9733" max="9733" width="15.7109375" style="194" customWidth="1"/>
    <col min="9734" max="9734" width="7.7109375" style="194" customWidth="1"/>
    <col min="9735" max="9735" width="6.28515625" style="194" customWidth="1"/>
    <col min="9736" max="9736" width="4.85546875" style="194" customWidth="1"/>
    <col min="9737" max="9737" width="23.7109375" style="194" customWidth="1"/>
    <col min="9738" max="9984" width="9.140625" style="194"/>
    <col min="9985" max="9985" width="23.7109375" style="194" customWidth="1"/>
    <col min="9986" max="9986" width="8.140625" style="194" customWidth="1"/>
    <col min="9987" max="9987" width="6.42578125" style="194" customWidth="1"/>
    <col min="9988" max="9988" width="3" style="194" customWidth="1"/>
    <col min="9989" max="9989" width="15.7109375" style="194" customWidth="1"/>
    <col min="9990" max="9990" width="7.7109375" style="194" customWidth="1"/>
    <col min="9991" max="9991" width="6.28515625" style="194" customWidth="1"/>
    <col min="9992" max="9992" width="4.85546875" style="194" customWidth="1"/>
    <col min="9993" max="9993" width="23.7109375" style="194" customWidth="1"/>
    <col min="9994" max="10240" width="9.140625" style="194"/>
    <col min="10241" max="10241" width="23.7109375" style="194" customWidth="1"/>
    <col min="10242" max="10242" width="8.140625" style="194" customWidth="1"/>
    <col min="10243" max="10243" width="6.42578125" style="194" customWidth="1"/>
    <col min="10244" max="10244" width="3" style="194" customWidth="1"/>
    <col min="10245" max="10245" width="15.7109375" style="194" customWidth="1"/>
    <col min="10246" max="10246" width="7.7109375" style="194" customWidth="1"/>
    <col min="10247" max="10247" width="6.28515625" style="194" customWidth="1"/>
    <col min="10248" max="10248" width="4.85546875" style="194" customWidth="1"/>
    <col min="10249" max="10249" width="23.7109375" style="194" customWidth="1"/>
    <col min="10250" max="10496" width="9.140625" style="194"/>
    <col min="10497" max="10497" width="23.7109375" style="194" customWidth="1"/>
    <col min="10498" max="10498" width="8.140625" style="194" customWidth="1"/>
    <col min="10499" max="10499" width="6.42578125" style="194" customWidth="1"/>
    <col min="10500" max="10500" width="3" style="194" customWidth="1"/>
    <col min="10501" max="10501" width="15.7109375" style="194" customWidth="1"/>
    <col min="10502" max="10502" width="7.7109375" style="194" customWidth="1"/>
    <col min="10503" max="10503" width="6.28515625" style="194" customWidth="1"/>
    <col min="10504" max="10504" width="4.85546875" style="194" customWidth="1"/>
    <col min="10505" max="10505" width="23.7109375" style="194" customWidth="1"/>
    <col min="10506" max="10752" width="9.140625" style="194"/>
    <col min="10753" max="10753" width="23.7109375" style="194" customWidth="1"/>
    <col min="10754" max="10754" width="8.140625" style="194" customWidth="1"/>
    <col min="10755" max="10755" width="6.42578125" style="194" customWidth="1"/>
    <col min="10756" max="10756" width="3" style="194" customWidth="1"/>
    <col min="10757" max="10757" width="15.7109375" style="194" customWidth="1"/>
    <col min="10758" max="10758" width="7.7109375" style="194" customWidth="1"/>
    <col min="10759" max="10759" width="6.28515625" style="194" customWidth="1"/>
    <col min="10760" max="10760" width="4.85546875" style="194" customWidth="1"/>
    <col min="10761" max="10761" width="23.7109375" style="194" customWidth="1"/>
    <col min="10762" max="11008" width="9.140625" style="194"/>
    <col min="11009" max="11009" width="23.7109375" style="194" customWidth="1"/>
    <col min="11010" max="11010" width="8.140625" style="194" customWidth="1"/>
    <col min="11011" max="11011" width="6.42578125" style="194" customWidth="1"/>
    <col min="11012" max="11012" width="3" style="194" customWidth="1"/>
    <col min="11013" max="11013" width="15.7109375" style="194" customWidth="1"/>
    <col min="11014" max="11014" width="7.7109375" style="194" customWidth="1"/>
    <col min="11015" max="11015" width="6.28515625" style="194" customWidth="1"/>
    <col min="11016" max="11016" width="4.85546875" style="194" customWidth="1"/>
    <col min="11017" max="11017" width="23.7109375" style="194" customWidth="1"/>
    <col min="11018" max="11264" width="9.140625" style="194"/>
    <col min="11265" max="11265" width="23.7109375" style="194" customWidth="1"/>
    <col min="11266" max="11266" width="8.140625" style="194" customWidth="1"/>
    <col min="11267" max="11267" width="6.42578125" style="194" customWidth="1"/>
    <col min="11268" max="11268" width="3" style="194" customWidth="1"/>
    <col min="11269" max="11269" width="15.7109375" style="194" customWidth="1"/>
    <col min="11270" max="11270" width="7.7109375" style="194" customWidth="1"/>
    <col min="11271" max="11271" width="6.28515625" style="194" customWidth="1"/>
    <col min="11272" max="11272" width="4.85546875" style="194" customWidth="1"/>
    <col min="11273" max="11273" width="23.7109375" style="194" customWidth="1"/>
    <col min="11274" max="11520" width="9.140625" style="194"/>
    <col min="11521" max="11521" width="23.7109375" style="194" customWidth="1"/>
    <col min="11522" max="11522" width="8.140625" style="194" customWidth="1"/>
    <col min="11523" max="11523" width="6.42578125" style="194" customWidth="1"/>
    <col min="11524" max="11524" width="3" style="194" customWidth="1"/>
    <col min="11525" max="11525" width="15.7109375" style="194" customWidth="1"/>
    <col min="11526" max="11526" width="7.7109375" style="194" customWidth="1"/>
    <col min="11527" max="11527" width="6.28515625" style="194" customWidth="1"/>
    <col min="11528" max="11528" width="4.85546875" style="194" customWidth="1"/>
    <col min="11529" max="11529" width="23.7109375" style="194" customWidth="1"/>
    <col min="11530" max="11776" width="9.140625" style="194"/>
    <col min="11777" max="11777" width="23.7109375" style="194" customWidth="1"/>
    <col min="11778" max="11778" width="8.140625" style="194" customWidth="1"/>
    <col min="11779" max="11779" width="6.42578125" style="194" customWidth="1"/>
    <col min="11780" max="11780" width="3" style="194" customWidth="1"/>
    <col min="11781" max="11781" width="15.7109375" style="194" customWidth="1"/>
    <col min="11782" max="11782" width="7.7109375" style="194" customWidth="1"/>
    <col min="11783" max="11783" width="6.28515625" style="194" customWidth="1"/>
    <col min="11784" max="11784" width="4.85546875" style="194" customWidth="1"/>
    <col min="11785" max="11785" width="23.7109375" style="194" customWidth="1"/>
    <col min="11786" max="12032" width="9.140625" style="194"/>
    <col min="12033" max="12033" width="23.7109375" style="194" customWidth="1"/>
    <col min="12034" max="12034" width="8.140625" style="194" customWidth="1"/>
    <col min="12035" max="12035" width="6.42578125" style="194" customWidth="1"/>
    <col min="12036" max="12036" width="3" style="194" customWidth="1"/>
    <col min="12037" max="12037" width="15.7109375" style="194" customWidth="1"/>
    <col min="12038" max="12038" width="7.7109375" style="194" customWidth="1"/>
    <col min="12039" max="12039" width="6.28515625" style="194" customWidth="1"/>
    <col min="12040" max="12040" width="4.85546875" style="194" customWidth="1"/>
    <col min="12041" max="12041" width="23.7109375" style="194" customWidth="1"/>
    <col min="12042" max="12288" width="9.140625" style="194"/>
    <col min="12289" max="12289" width="23.7109375" style="194" customWidth="1"/>
    <col min="12290" max="12290" width="8.140625" style="194" customWidth="1"/>
    <col min="12291" max="12291" width="6.42578125" style="194" customWidth="1"/>
    <col min="12292" max="12292" width="3" style="194" customWidth="1"/>
    <col min="12293" max="12293" width="15.7109375" style="194" customWidth="1"/>
    <col min="12294" max="12294" width="7.7109375" style="194" customWidth="1"/>
    <col min="12295" max="12295" width="6.28515625" style="194" customWidth="1"/>
    <col min="12296" max="12296" width="4.85546875" style="194" customWidth="1"/>
    <col min="12297" max="12297" width="23.7109375" style="194" customWidth="1"/>
    <col min="12298" max="12544" width="9.140625" style="194"/>
    <col min="12545" max="12545" width="23.7109375" style="194" customWidth="1"/>
    <col min="12546" max="12546" width="8.140625" style="194" customWidth="1"/>
    <col min="12547" max="12547" width="6.42578125" style="194" customWidth="1"/>
    <col min="12548" max="12548" width="3" style="194" customWidth="1"/>
    <col min="12549" max="12549" width="15.7109375" style="194" customWidth="1"/>
    <col min="12550" max="12550" width="7.7109375" style="194" customWidth="1"/>
    <col min="12551" max="12551" width="6.28515625" style="194" customWidth="1"/>
    <col min="12552" max="12552" width="4.85546875" style="194" customWidth="1"/>
    <col min="12553" max="12553" width="23.7109375" style="194" customWidth="1"/>
    <col min="12554" max="12800" width="9.140625" style="194"/>
    <col min="12801" max="12801" width="23.7109375" style="194" customWidth="1"/>
    <col min="12802" max="12802" width="8.140625" style="194" customWidth="1"/>
    <col min="12803" max="12803" width="6.42578125" style="194" customWidth="1"/>
    <col min="12804" max="12804" width="3" style="194" customWidth="1"/>
    <col min="12805" max="12805" width="15.7109375" style="194" customWidth="1"/>
    <col min="12806" max="12806" width="7.7109375" style="194" customWidth="1"/>
    <col min="12807" max="12807" width="6.28515625" style="194" customWidth="1"/>
    <col min="12808" max="12808" width="4.85546875" style="194" customWidth="1"/>
    <col min="12809" max="12809" width="23.7109375" style="194" customWidth="1"/>
    <col min="12810" max="13056" width="9.140625" style="194"/>
    <col min="13057" max="13057" width="23.7109375" style="194" customWidth="1"/>
    <col min="13058" max="13058" width="8.140625" style="194" customWidth="1"/>
    <col min="13059" max="13059" width="6.42578125" style="194" customWidth="1"/>
    <col min="13060" max="13060" width="3" style="194" customWidth="1"/>
    <col min="13061" max="13061" width="15.7109375" style="194" customWidth="1"/>
    <col min="13062" max="13062" width="7.7109375" style="194" customWidth="1"/>
    <col min="13063" max="13063" width="6.28515625" style="194" customWidth="1"/>
    <col min="13064" max="13064" width="4.85546875" style="194" customWidth="1"/>
    <col min="13065" max="13065" width="23.7109375" style="194" customWidth="1"/>
    <col min="13066" max="13312" width="9.140625" style="194"/>
    <col min="13313" max="13313" width="23.7109375" style="194" customWidth="1"/>
    <col min="13314" max="13314" width="8.140625" style="194" customWidth="1"/>
    <col min="13315" max="13315" width="6.42578125" style="194" customWidth="1"/>
    <col min="13316" max="13316" width="3" style="194" customWidth="1"/>
    <col min="13317" max="13317" width="15.7109375" style="194" customWidth="1"/>
    <col min="13318" max="13318" width="7.7109375" style="194" customWidth="1"/>
    <col min="13319" max="13319" width="6.28515625" style="194" customWidth="1"/>
    <col min="13320" max="13320" width="4.85546875" style="194" customWidth="1"/>
    <col min="13321" max="13321" width="23.7109375" style="194" customWidth="1"/>
    <col min="13322" max="13568" width="9.140625" style="194"/>
    <col min="13569" max="13569" width="23.7109375" style="194" customWidth="1"/>
    <col min="13570" max="13570" width="8.140625" style="194" customWidth="1"/>
    <col min="13571" max="13571" width="6.42578125" style="194" customWidth="1"/>
    <col min="13572" max="13572" width="3" style="194" customWidth="1"/>
    <col min="13573" max="13573" width="15.7109375" style="194" customWidth="1"/>
    <col min="13574" max="13574" width="7.7109375" style="194" customWidth="1"/>
    <col min="13575" max="13575" width="6.28515625" style="194" customWidth="1"/>
    <col min="13576" max="13576" width="4.85546875" style="194" customWidth="1"/>
    <col min="13577" max="13577" width="23.7109375" style="194" customWidth="1"/>
    <col min="13578" max="13824" width="9.140625" style="194"/>
    <col min="13825" max="13825" width="23.7109375" style="194" customWidth="1"/>
    <col min="13826" max="13826" width="8.140625" style="194" customWidth="1"/>
    <col min="13827" max="13827" width="6.42578125" style="194" customWidth="1"/>
    <col min="13828" max="13828" width="3" style="194" customWidth="1"/>
    <col min="13829" max="13829" width="15.7109375" style="194" customWidth="1"/>
    <col min="13830" max="13830" width="7.7109375" style="194" customWidth="1"/>
    <col min="13831" max="13831" width="6.28515625" style="194" customWidth="1"/>
    <col min="13832" max="13832" width="4.85546875" style="194" customWidth="1"/>
    <col min="13833" max="13833" width="23.7109375" style="194" customWidth="1"/>
    <col min="13834" max="14080" width="9.140625" style="194"/>
    <col min="14081" max="14081" width="23.7109375" style="194" customWidth="1"/>
    <col min="14082" max="14082" width="8.140625" style="194" customWidth="1"/>
    <col min="14083" max="14083" width="6.42578125" style="194" customWidth="1"/>
    <col min="14084" max="14084" width="3" style="194" customWidth="1"/>
    <col min="14085" max="14085" width="15.7109375" style="194" customWidth="1"/>
    <col min="14086" max="14086" width="7.7109375" style="194" customWidth="1"/>
    <col min="14087" max="14087" width="6.28515625" style="194" customWidth="1"/>
    <col min="14088" max="14088" width="4.85546875" style="194" customWidth="1"/>
    <col min="14089" max="14089" width="23.7109375" style="194" customWidth="1"/>
    <col min="14090" max="14336" width="9.140625" style="194"/>
    <col min="14337" max="14337" width="23.7109375" style="194" customWidth="1"/>
    <col min="14338" max="14338" width="8.140625" style="194" customWidth="1"/>
    <col min="14339" max="14339" width="6.42578125" style="194" customWidth="1"/>
    <col min="14340" max="14340" width="3" style="194" customWidth="1"/>
    <col min="14341" max="14341" width="15.7109375" style="194" customWidth="1"/>
    <col min="14342" max="14342" width="7.7109375" style="194" customWidth="1"/>
    <col min="14343" max="14343" width="6.28515625" style="194" customWidth="1"/>
    <col min="14344" max="14344" width="4.85546875" style="194" customWidth="1"/>
    <col min="14345" max="14345" width="23.7109375" style="194" customWidth="1"/>
    <col min="14346" max="14592" width="9.140625" style="194"/>
    <col min="14593" max="14593" width="23.7109375" style="194" customWidth="1"/>
    <col min="14594" max="14594" width="8.140625" style="194" customWidth="1"/>
    <col min="14595" max="14595" width="6.42578125" style="194" customWidth="1"/>
    <col min="14596" max="14596" width="3" style="194" customWidth="1"/>
    <col min="14597" max="14597" width="15.7109375" style="194" customWidth="1"/>
    <col min="14598" max="14598" width="7.7109375" style="194" customWidth="1"/>
    <col min="14599" max="14599" width="6.28515625" style="194" customWidth="1"/>
    <col min="14600" max="14600" width="4.85546875" style="194" customWidth="1"/>
    <col min="14601" max="14601" width="23.7109375" style="194" customWidth="1"/>
    <col min="14602" max="14848" width="9.140625" style="194"/>
    <col min="14849" max="14849" width="23.7109375" style="194" customWidth="1"/>
    <col min="14850" max="14850" width="8.140625" style="194" customWidth="1"/>
    <col min="14851" max="14851" width="6.42578125" style="194" customWidth="1"/>
    <col min="14852" max="14852" width="3" style="194" customWidth="1"/>
    <col min="14853" max="14853" width="15.7109375" style="194" customWidth="1"/>
    <col min="14854" max="14854" width="7.7109375" style="194" customWidth="1"/>
    <col min="14855" max="14855" width="6.28515625" style="194" customWidth="1"/>
    <col min="14856" max="14856" width="4.85546875" style="194" customWidth="1"/>
    <col min="14857" max="14857" width="23.7109375" style="194" customWidth="1"/>
    <col min="14858" max="15104" width="9.140625" style="194"/>
    <col min="15105" max="15105" width="23.7109375" style="194" customWidth="1"/>
    <col min="15106" max="15106" width="8.140625" style="194" customWidth="1"/>
    <col min="15107" max="15107" width="6.42578125" style="194" customWidth="1"/>
    <col min="15108" max="15108" width="3" style="194" customWidth="1"/>
    <col min="15109" max="15109" width="15.7109375" style="194" customWidth="1"/>
    <col min="15110" max="15110" width="7.7109375" style="194" customWidth="1"/>
    <col min="15111" max="15111" width="6.28515625" style="194" customWidth="1"/>
    <col min="15112" max="15112" width="4.85546875" style="194" customWidth="1"/>
    <col min="15113" max="15113" width="23.7109375" style="194" customWidth="1"/>
    <col min="15114" max="15360" width="9.140625" style="194"/>
    <col min="15361" max="15361" width="23.7109375" style="194" customWidth="1"/>
    <col min="15362" max="15362" width="8.140625" style="194" customWidth="1"/>
    <col min="15363" max="15363" width="6.42578125" style="194" customWidth="1"/>
    <col min="15364" max="15364" width="3" style="194" customWidth="1"/>
    <col min="15365" max="15365" width="15.7109375" style="194" customWidth="1"/>
    <col min="15366" max="15366" width="7.7109375" style="194" customWidth="1"/>
    <col min="15367" max="15367" width="6.28515625" style="194" customWidth="1"/>
    <col min="15368" max="15368" width="4.85546875" style="194" customWidth="1"/>
    <col min="15369" max="15369" width="23.7109375" style="194" customWidth="1"/>
    <col min="15370" max="15616" width="9.140625" style="194"/>
    <col min="15617" max="15617" width="23.7109375" style="194" customWidth="1"/>
    <col min="15618" max="15618" width="8.140625" style="194" customWidth="1"/>
    <col min="15619" max="15619" width="6.42578125" style="194" customWidth="1"/>
    <col min="15620" max="15620" width="3" style="194" customWidth="1"/>
    <col min="15621" max="15621" width="15.7109375" style="194" customWidth="1"/>
    <col min="15622" max="15622" width="7.7109375" style="194" customWidth="1"/>
    <col min="15623" max="15623" width="6.28515625" style="194" customWidth="1"/>
    <col min="15624" max="15624" width="4.85546875" style="194" customWidth="1"/>
    <col min="15625" max="15625" width="23.7109375" style="194" customWidth="1"/>
    <col min="15626" max="15872" width="9.140625" style="194"/>
    <col min="15873" max="15873" width="23.7109375" style="194" customWidth="1"/>
    <col min="15874" max="15874" width="8.140625" style="194" customWidth="1"/>
    <col min="15875" max="15875" width="6.42578125" style="194" customWidth="1"/>
    <col min="15876" max="15876" width="3" style="194" customWidth="1"/>
    <col min="15877" max="15877" width="15.7109375" style="194" customWidth="1"/>
    <col min="15878" max="15878" width="7.7109375" style="194" customWidth="1"/>
    <col min="15879" max="15879" width="6.28515625" style="194" customWidth="1"/>
    <col min="15880" max="15880" width="4.85546875" style="194" customWidth="1"/>
    <col min="15881" max="15881" width="23.7109375" style="194" customWidth="1"/>
    <col min="15882" max="16128" width="9.140625" style="194"/>
    <col min="16129" max="16129" width="23.7109375" style="194" customWidth="1"/>
    <col min="16130" max="16130" width="8.140625" style="194" customWidth="1"/>
    <col min="16131" max="16131" width="6.42578125" style="194" customWidth="1"/>
    <col min="16132" max="16132" width="3" style="194" customWidth="1"/>
    <col min="16133" max="16133" width="15.7109375" style="194" customWidth="1"/>
    <col min="16134" max="16134" width="7.7109375" style="194" customWidth="1"/>
    <col min="16135" max="16135" width="6.28515625" style="194" customWidth="1"/>
    <col min="16136" max="16136" width="4.85546875" style="194" customWidth="1"/>
    <col min="16137" max="16137" width="23.7109375" style="194" customWidth="1"/>
    <col min="16138" max="16384" width="9.140625" style="194"/>
  </cols>
  <sheetData>
    <row r="1" spans="1:10" ht="15" x14ac:dyDescent="0.25">
      <c r="A1" s="195" t="s">
        <v>127</v>
      </c>
      <c r="E1" s="253" t="s">
        <v>377</v>
      </c>
      <c r="I1" s="195" t="s">
        <v>128</v>
      </c>
    </row>
    <row r="2" spans="1:10" ht="15" x14ac:dyDescent="0.25">
      <c r="E2" s="253" t="s">
        <v>130</v>
      </c>
    </row>
    <row r="3" spans="1:10" x14ac:dyDescent="0.2">
      <c r="A3" s="67" t="s">
        <v>331</v>
      </c>
      <c r="B3" s="48" t="s">
        <v>46</v>
      </c>
      <c r="C3" s="63">
        <v>117.5</v>
      </c>
      <c r="I3" s="6" t="s">
        <v>45</v>
      </c>
      <c r="J3" s="213">
        <v>578.5</v>
      </c>
    </row>
    <row r="4" spans="1:10" x14ac:dyDescent="0.2">
      <c r="A4" s="67" t="s">
        <v>372</v>
      </c>
      <c r="B4" s="48" t="s">
        <v>213</v>
      </c>
      <c r="C4" s="63">
        <v>115.5</v>
      </c>
      <c r="I4" s="6" t="s">
        <v>262</v>
      </c>
      <c r="J4" s="213">
        <v>548.5</v>
      </c>
    </row>
    <row r="5" spans="1:10" x14ac:dyDescent="0.2">
      <c r="A5" s="67" t="s">
        <v>316</v>
      </c>
      <c r="B5" s="48" t="s">
        <v>32</v>
      </c>
      <c r="C5" s="63">
        <v>115</v>
      </c>
      <c r="I5" s="6" t="s">
        <v>136</v>
      </c>
      <c r="J5" s="213">
        <v>489</v>
      </c>
    </row>
    <row r="6" spans="1:10" x14ac:dyDescent="0.2">
      <c r="A6" s="67" t="s">
        <v>307</v>
      </c>
      <c r="B6" s="48" t="s">
        <v>263</v>
      </c>
      <c r="C6" s="63">
        <v>114</v>
      </c>
      <c r="I6" s="6" t="s">
        <v>212</v>
      </c>
      <c r="J6" s="213">
        <v>472.5</v>
      </c>
    </row>
    <row r="7" spans="1:10" x14ac:dyDescent="0.2">
      <c r="A7" s="67" t="s">
        <v>308</v>
      </c>
      <c r="B7" s="58" t="s">
        <v>263</v>
      </c>
      <c r="C7" s="63">
        <v>114</v>
      </c>
      <c r="I7" s="6" t="s">
        <v>86</v>
      </c>
      <c r="J7" s="213">
        <v>458</v>
      </c>
    </row>
    <row r="8" spans="1:10" x14ac:dyDescent="0.2">
      <c r="A8" s="67" t="s">
        <v>329</v>
      </c>
      <c r="B8" s="58" t="s">
        <v>46</v>
      </c>
      <c r="C8" s="63">
        <v>113.5</v>
      </c>
      <c r="I8" s="6" t="s">
        <v>38</v>
      </c>
      <c r="J8" s="213">
        <v>412</v>
      </c>
    </row>
    <row r="9" spans="1:10" x14ac:dyDescent="0.2">
      <c r="A9" s="67" t="s">
        <v>328</v>
      </c>
      <c r="B9" s="58" t="s">
        <v>46</v>
      </c>
      <c r="C9" s="63">
        <v>113</v>
      </c>
      <c r="I9" s="6" t="s">
        <v>225</v>
      </c>
      <c r="J9" s="213">
        <v>376</v>
      </c>
    </row>
    <row r="10" spans="1:10" x14ac:dyDescent="0.2">
      <c r="A10" s="67" t="s">
        <v>358</v>
      </c>
      <c r="B10" s="58" t="s">
        <v>357</v>
      </c>
      <c r="C10" s="63">
        <v>113</v>
      </c>
      <c r="I10" s="6" t="s">
        <v>53</v>
      </c>
      <c r="J10" s="213">
        <v>371</v>
      </c>
    </row>
    <row r="11" spans="1:10" x14ac:dyDescent="0.2">
      <c r="A11" s="67" t="s">
        <v>366</v>
      </c>
      <c r="B11" s="58" t="s">
        <v>131</v>
      </c>
      <c r="C11" s="63">
        <v>111.5</v>
      </c>
      <c r="I11" s="6" t="s">
        <v>80</v>
      </c>
      <c r="J11" s="213">
        <v>327</v>
      </c>
    </row>
    <row r="12" spans="1:10" x14ac:dyDescent="0.2">
      <c r="A12" s="67" t="s">
        <v>330</v>
      </c>
      <c r="B12" s="58" t="s">
        <v>46</v>
      </c>
      <c r="C12" s="63">
        <v>109.5</v>
      </c>
      <c r="I12" s="6" t="s">
        <v>74</v>
      </c>
      <c r="J12" s="213">
        <v>268.5</v>
      </c>
    </row>
    <row r="13" spans="1:10" x14ac:dyDescent="0.2">
      <c r="A13" s="67" t="s">
        <v>318</v>
      </c>
      <c r="B13" s="58" t="s">
        <v>32</v>
      </c>
      <c r="C13" s="63">
        <v>106.5</v>
      </c>
      <c r="I13" s="6" t="s">
        <v>69</v>
      </c>
      <c r="J13" s="213">
        <v>258</v>
      </c>
    </row>
    <row r="14" spans="1:10" x14ac:dyDescent="0.2">
      <c r="A14" s="67" t="s">
        <v>359</v>
      </c>
      <c r="B14" s="48" t="s">
        <v>87</v>
      </c>
      <c r="C14" s="63">
        <v>104</v>
      </c>
      <c r="I14" s="6" t="s">
        <v>356</v>
      </c>
      <c r="J14" s="213">
        <v>113</v>
      </c>
    </row>
    <row r="15" spans="1:10" x14ac:dyDescent="0.2">
      <c r="A15" s="67" t="s">
        <v>327</v>
      </c>
      <c r="B15" s="48" t="s">
        <v>39</v>
      </c>
      <c r="C15" s="63">
        <v>103</v>
      </c>
      <c r="I15" s="6" t="s">
        <v>125</v>
      </c>
      <c r="J15" s="213">
        <v>111.5</v>
      </c>
    </row>
    <row r="16" spans="1:10" ht="12" x14ac:dyDescent="0.25">
      <c r="A16" s="67" t="s">
        <v>310</v>
      </c>
      <c r="B16" s="48" t="s">
        <v>263</v>
      </c>
      <c r="C16" s="63">
        <v>101</v>
      </c>
      <c r="I16" s="9"/>
    </row>
    <row r="17" spans="1:9" ht="12" x14ac:dyDescent="0.25">
      <c r="A17" s="67" t="s">
        <v>317</v>
      </c>
      <c r="B17" s="48" t="s">
        <v>32</v>
      </c>
      <c r="C17" s="63">
        <v>101</v>
      </c>
      <c r="I17" s="9"/>
    </row>
    <row r="18" spans="1:9" ht="12" x14ac:dyDescent="0.25">
      <c r="A18" s="67" t="s">
        <v>311</v>
      </c>
      <c r="B18" s="48" t="s">
        <v>263</v>
      </c>
      <c r="C18" s="63">
        <v>97</v>
      </c>
      <c r="I18" s="9"/>
    </row>
    <row r="19" spans="1:9" ht="12" x14ac:dyDescent="0.25">
      <c r="A19" s="67" t="s">
        <v>321</v>
      </c>
      <c r="B19" s="48" t="s">
        <v>32</v>
      </c>
      <c r="C19" s="63">
        <v>96.5</v>
      </c>
      <c r="I19" s="9"/>
    </row>
    <row r="20" spans="1:9" x14ac:dyDescent="0.2">
      <c r="A20" s="67" t="s">
        <v>332</v>
      </c>
      <c r="B20" s="48" t="s">
        <v>46</v>
      </c>
      <c r="C20" s="63">
        <v>93</v>
      </c>
      <c r="I20" s="74"/>
    </row>
    <row r="21" spans="1:9" x14ac:dyDescent="0.2">
      <c r="A21" s="67" t="s">
        <v>324</v>
      </c>
      <c r="B21" s="48" t="s">
        <v>39</v>
      </c>
      <c r="C21" s="63">
        <v>92.5</v>
      </c>
      <c r="I21" s="74"/>
    </row>
    <row r="22" spans="1:9" x14ac:dyDescent="0.2">
      <c r="A22" s="67" t="s">
        <v>333</v>
      </c>
      <c r="B22" s="58" t="s">
        <v>46</v>
      </c>
      <c r="C22" s="63">
        <v>92</v>
      </c>
      <c r="I22" s="74"/>
    </row>
    <row r="23" spans="1:9" x14ac:dyDescent="0.2">
      <c r="A23" s="67" t="s">
        <v>320</v>
      </c>
      <c r="B23" s="58" t="s">
        <v>32</v>
      </c>
      <c r="C23" s="63">
        <v>90.5</v>
      </c>
      <c r="I23" s="74"/>
    </row>
    <row r="24" spans="1:9" x14ac:dyDescent="0.2">
      <c r="A24" s="67" t="s">
        <v>361</v>
      </c>
      <c r="B24" s="58" t="s">
        <v>87</v>
      </c>
      <c r="C24" s="63">
        <v>89.5</v>
      </c>
      <c r="I24" s="74"/>
    </row>
    <row r="25" spans="1:9" x14ac:dyDescent="0.2">
      <c r="A25" s="67" t="s">
        <v>373</v>
      </c>
      <c r="B25" s="58" t="s">
        <v>213</v>
      </c>
      <c r="C25" s="63">
        <v>89.5</v>
      </c>
      <c r="I25" s="74"/>
    </row>
    <row r="26" spans="1:9" x14ac:dyDescent="0.2">
      <c r="A26" s="67" t="s">
        <v>374</v>
      </c>
      <c r="B26" s="58" t="s">
        <v>213</v>
      </c>
      <c r="C26" s="63">
        <v>88.5</v>
      </c>
      <c r="I26" s="74"/>
    </row>
    <row r="27" spans="1:9" x14ac:dyDescent="0.2">
      <c r="A27" s="67" t="s">
        <v>367</v>
      </c>
      <c r="B27" s="58" t="s">
        <v>226</v>
      </c>
      <c r="C27" s="63">
        <v>87.5</v>
      </c>
      <c r="I27" s="74"/>
    </row>
    <row r="28" spans="1:9" x14ac:dyDescent="0.2">
      <c r="A28" s="67" t="s">
        <v>368</v>
      </c>
      <c r="B28" s="58" t="s">
        <v>226</v>
      </c>
      <c r="C28" s="63">
        <v>86.5</v>
      </c>
      <c r="I28" s="74"/>
    </row>
    <row r="29" spans="1:9" x14ac:dyDescent="0.2">
      <c r="A29" s="67" t="s">
        <v>355</v>
      </c>
      <c r="B29" s="48" t="s">
        <v>81</v>
      </c>
      <c r="C29" s="63">
        <v>83</v>
      </c>
      <c r="I29" s="74"/>
    </row>
    <row r="30" spans="1:9" ht="12" x14ac:dyDescent="0.25">
      <c r="A30" s="67" t="s">
        <v>339</v>
      </c>
      <c r="B30" s="48" t="s">
        <v>54</v>
      </c>
      <c r="C30" s="63">
        <v>82</v>
      </c>
      <c r="I30" s="9"/>
    </row>
    <row r="31" spans="1:9" x14ac:dyDescent="0.2">
      <c r="A31" s="67" t="s">
        <v>346</v>
      </c>
      <c r="B31" s="48" t="s">
        <v>75</v>
      </c>
      <c r="C31" s="63">
        <v>81.5</v>
      </c>
      <c r="I31" s="74"/>
    </row>
    <row r="32" spans="1:9" ht="12" x14ac:dyDescent="0.25">
      <c r="A32" s="67" t="s">
        <v>319</v>
      </c>
      <c r="B32" s="48" t="s">
        <v>32</v>
      </c>
      <c r="C32" s="63">
        <v>81</v>
      </c>
      <c r="I32" s="9"/>
    </row>
    <row r="33" spans="1:10" x14ac:dyDescent="0.2">
      <c r="A33" s="67" t="s">
        <v>352</v>
      </c>
      <c r="B33" s="48" t="s">
        <v>81</v>
      </c>
      <c r="C33" s="63">
        <v>80</v>
      </c>
      <c r="I33" s="74"/>
      <c r="J33" s="208"/>
    </row>
    <row r="34" spans="1:10" x14ac:dyDescent="0.2">
      <c r="A34" s="67" t="s">
        <v>375</v>
      </c>
      <c r="B34" s="58" t="s">
        <v>213</v>
      </c>
      <c r="C34" s="63">
        <v>79</v>
      </c>
      <c r="I34" s="74"/>
      <c r="J34" s="208"/>
    </row>
    <row r="35" spans="1:10" x14ac:dyDescent="0.2">
      <c r="A35" s="67" t="s">
        <v>337</v>
      </c>
      <c r="B35" s="58" t="s">
        <v>54</v>
      </c>
      <c r="C35" s="63">
        <v>78</v>
      </c>
      <c r="I35" s="74"/>
      <c r="J35" s="208"/>
    </row>
    <row r="36" spans="1:10" x14ac:dyDescent="0.2">
      <c r="A36" s="67" t="s">
        <v>364</v>
      </c>
      <c r="B36" s="58" t="s">
        <v>87</v>
      </c>
      <c r="C36" s="63">
        <v>77.5</v>
      </c>
      <c r="I36" s="74"/>
      <c r="J36" s="208"/>
    </row>
    <row r="37" spans="1:10" x14ac:dyDescent="0.2">
      <c r="A37" s="67" t="s">
        <v>363</v>
      </c>
      <c r="B37" s="58" t="s">
        <v>87</v>
      </c>
      <c r="C37" s="63">
        <v>76</v>
      </c>
      <c r="I37" s="74"/>
      <c r="J37" s="208"/>
    </row>
    <row r="38" spans="1:10" x14ac:dyDescent="0.2">
      <c r="A38" s="67" t="s">
        <v>338</v>
      </c>
      <c r="B38" s="58" t="s">
        <v>54</v>
      </c>
      <c r="C38" s="63">
        <v>72</v>
      </c>
      <c r="I38" s="74"/>
      <c r="J38" s="208"/>
    </row>
    <row r="39" spans="1:10" x14ac:dyDescent="0.2">
      <c r="A39" s="67" t="s">
        <v>325</v>
      </c>
      <c r="B39" s="58" t="s">
        <v>39</v>
      </c>
      <c r="C39" s="63">
        <v>71</v>
      </c>
      <c r="I39" s="74"/>
      <c r="J39" s="208"/>
    </row>
    <row r="40" spans="1:10" x14ac:dyDescent="0.2">
      <c r="A40" s="67" t="s">
        <v>360</v>
      </c>
      <c r="B40" s="58" t="s">
        <v>87</v>
      </c>
      <c r="C40" s="63">
        <v>71</v>
      </c>
      <c r="I40" s="74"/>
      <c r="J40" s="208"/>
    </row>
    <row r="41" spans="1:10" x14ac:dyDescent="0.2">
      <c r="A41" s="67" t="s">
        <v>376</v>
      </c>
      <c r="B41" s="48" t="s">
        <v>213</v>
      </c>
      <c r="C41" s="63">
        <v>70.5</v>
      </c>
      <c r="I41" s="74"/>
      <c r="J41" s="208"/>
    </row>
    <row r="42" spans="1:10" x14ac:dyDescent="0.2">
      <c r="A42" s="67" t="s">
        <v>371</v>
      </c>
      <c r="B42" s="48" t="s">
        <v>226</v>
      </c>
      <c r="C42" s="63">
        <v>70</v>
      </c>
      <c r="I42" s="74"/>
      <c r="J42" s="208"/>
    </row>
    <row r="43" spans="1:10" x14ac:dyDescent="0.2">
      <c r="A43" s="67" t="s">
        <v>334</v>
      </c>
      <c r="B43" s="48" t="s">
        <v>54</v>
      </c>
      <c r="C43" s="63">
        <v>69</v>
      </c>
      <c r="I43" s="74"/>
      <c r="J43" s="208"/>
    </row>
    <row r="44" spans="1:10" x14ac:dyDescent="0.2">
      <c r="A44" s="67" t="s">
        <v>347</v>
      </c>
      <c r="B44" s="48" t="s">
        <v>75</v>
      </c>
      <c r="C44" s="63">
        <v>68.5</v>
      </c>
      <c r="I44" s="74"/>
      <c r="J44" s="208"/>
    </row>
    <row r="45" spans="1:10" x14ac:dyDescent="0.2">
      <c r="A45" s="67" t="s">
        <v>341</v>
      </c>
      <c r="B45" s="48" t="s">
        <v>70</v>
      </c>
      <c r="C45" s="63">
        <v>67.5</v>
      </c>
      <c r="I45" s="74"/>
      <c r="J45" s="208"/>
    </row>
    <row r="46" spans="1:10" x14ac:dyDescent="0.2">
      <c r="A46" s="67" t="s">
        <v>335</v>
      </c>
      <c r="B46" s="48" t="s">
        <v>54</v>
      </c>
      <c r="C46" s="63">
        <v>64.5</v>
      </c>
      <c r="I46" s="74"/>
      <c r="J46" s="208"/>
    </row>
    <row r="47" spans="1:10" x14ac:dyDescent="0.2">
      <c r="A47" s="67" t="s">
        <v>312</v>
      </c>
      <c r="B47" s="48" t="s">
        <v>263</v>
      </c>
      <c r="C47" s="63">
        <v>63</v>
      </c>
      <c r="I47" s="74"/>
      <c r="J47" s="208"/>
    </row>
    <row r="48" spans="1:10" x14ac:dyDescent="0.2">
      <c r="A48" s="67" t="s">
        <v>354</v>
      </c>
      <c r="B48" s="48" t="s">
        <v>81</v>
      </c>
      <c r="C48" s="63">
        <v>62.5</v>
      </c>
      <c r="I48" s="74"/>
      <c r="J48" s="208"/>
    </row>
    <row r="49" spans="1:10" x14ac:dyDescent="0.2">
      <c r="A49" s="67" t="s">
        <v>369</v>
      </c>
      <c r="B49" s="48" t="s">
        <v>226</v>
      </c>
      <c r="C49" s="63">
        <v>62</v>
      </c>
      <c r="I49" s="74"/>
      <c r="J49" s="208"/>
    </row>
    <row r="50" spans="1:10" x14ac:dyDescent="0.2">
      <c r="A50" s="67" t="s">
        <v>322</v>
      </c>
      <c r="B50" s="48" t="s">
        <v>39</v>
      </c>
      <c r="C50" s="63">
        <v>60.5</v>
      </c>
      <c r="I50" s="74"/>
      <c r="J50" s="208"/>
    </row>
    <row r="51" spans="1:10" x14ac:dyDescent="0.2">
      <c r="A51" s="67" t="s">
        <v>326</v>
      </c>
      <c r="B51" s="48" t="s">
        <v>39</v>
      </c>
      <c r="C51" s="63">
        <v>60</v>
      </c>
      <c r="I51" s="74"/>
      <c r="J51" s="208"/>
    </row>
    <row r="52" spans="1:10" x14ac:dyDescent="0.2">
      <c r="A52" s="67" t="s">
        <v>362</v>
      </c>
      <c r="B52" s="48" t="s">
        <v>87</v>
      </c>
      <c r="C52" s="63">
        <v>60</v>
      </c>
      <c r="I52" s="74"/>
      <c r="J52" s="208"/>
    </row>
    <row r="53" spans="1:10" x14ac:dyDescent="0.2">
      <c r="A53" s="67" t="s">
        <v>370</v>
      </c>
      <c r="B53" s="48" t="s">
        <v>226</v>
      </c>
      <c r="C53" s="63">
        <v>60</v>
      </c>
      <c r="E53" s="194"/>
      <c r="H53" s="218"/>
      <c r="I53" s="74"/>
      <c r="J53" s="208"/>
    </row>
    <row r="54" spans="1:10" x14ac:dyDescent="0.2">
      <c r="A54" s="67" t="s">
        <v>336</v>
      </c>
      <c r="B54" s="48" t="s">
        <v>54</v>
      </c>
      <c r="C54" s="63">
        <v>59.5</v>
      </c>
      <c r="E54" s="194"/>
      <c r="H54" s="218"/>
      <c r="I54" s="74"/>
      <c r="J54" s="208"/>
    </row>
    <row r="55" spans="1:10" x14ac:dyDescent="0.2">
      <c r="A55" s="67" t="s">
        <v>353</v>
      </c>
      <c r="B55" s="48" t="s">
        <v>81</v>
      </c>
      <c r="C55" s="63">
        <v>56.5</v>
      </c>
      <c r="E55" s="194"/>
      <c r="H55" s="218"/>
      <c r="I55" s="74"/>
      <c r="J55" s="208"/>
    </row>
    <row r="56" spans="1:10" x14ac:dyDescent="0.2">
      <c r="A56" s="67" t="s">
        <v>309</v>
      </c>
      <c r="B56" s="48" t="s">
        <v>263</v>
      </c>
      <c r="C56" s="63">
        <v>56</v>
      </c>
      <c r="E56" s="194"/>
      <c r="H56" s="218"/>
      <c r="I56" s="74"/>
      <c r="J56" s="208"/>
    </row>
    <row r="57" spans="1:10" x14ac:dyDescent="0.2">
      <c r="A57" s="67" t="s">
        <v>351</v>
      </c>
      <c r="B57" s="48" t="s">
        <v>75</v>
      </c>
      <c r="C57" s="63">
        <v>47</v>
      </c>
      <c r="E57" s="194"/>
      <c r="H57" s="218"/>
      <c r="I57" s="74"/>
      <c r="J57" s="208"/>
    </row>
    <row r="58" spans="1:10" x14ac:dyDescent="0.2">
      <c r="A58" s="67" t="s">
        <v>323</v>
      </c>
      <c r="B58" s="48" t="s">
        <v>39</v>
      </c>
      <c r="C58" s="63">
        <v>45</v>
      </c>
      <c r="E58" s="194"/>
      <c r="H58" s="218"/>
      <c r="I58" s="74"/>
      <c r="J58" s="208"/>
    </row>
    <row r="59" spans="1:10" x14ac:dyDescent="0.2">
      <c r="A59" s="67" t="s">
        <v>342</v>
      </c>
      <c r="B59" s="58" t="s">
        <v>70</v>
      </c>
      <c r="C59" s="63">
        <v>42</v>
      </c>
      <c r="E59" s="194"/>
      <c r="H59" s="218"/>
      <c r="I59" s="74"/>
      <c r="J59" s="208"/>
    </row>
    <row r="60" spans="1:10" x14ac:dyDescent="0.2">
      <c r="A60" s="67" t="s">
        <v>344</v>
      </c>
      <c r="B60" s="58" t="s">
        <v>70</v>
      </c>
      <c r="C60" s="63">
        <v>41.5</v>
      </c>
      <c r="I60" s="74"/>
      <c r="J60" s="208"/>
    </row>
    <row r="61" spans="1:10" x14ac:dyDescent="0.2">
      <c r="A61" s="67" t="s">
        <v>345</v>
      </c>
      <c r="B61" s="58" t="s">
        <v>70</v>
      </c>
      <c r="C61" s="63">
        <v>41.5</v>
      </c>
      <c r="E61" s="67" t="s">
        <v>349</v>
      </c>
      <c r="F61" s="58" t="s">
        <v>75</v>
      </c>
      <c r="G61" s="63">
        <v>29</v>
      </c>
      <c r="I61" s="74"/>
      <c r="J61" s="208"/>
    </row>
    <row r="62" spans="1:10" x14ac:dyDescent="0.2">
      <c r="A62" s="67" t="s">
        <v>340</v>
      </c>
      <c r="B62" s="58" t="s">
        <v>70</v>
      </c>
      <c r="C62" s="63">
        <v>37.5</v>
      </c>
      <c r="E62" s="67" t="s">
        <v>343</v>
      </c>
      <c r="F62" s="58" t="s">
        <v>70</v>
      </c>
      <c r="G62" s="63">
        <v>23.5</v>
      </c>
      <c r="I62" s="74"/>
      <c r="J62" s="208"/>
    </row>
    <row r="63" spans="1:10" x14ac:dyDescent="0.2">
      <c r="A63" s="67" t="s">
        <v>348</v>
      </c>
      <c r="B63" s="58" t="s">
        <v>75</v>
      </c>
      <c r="C63" s="63">
        <v>31.5</v>
      </c>
      <c r="E63" s="67" t="s">
        <v>350</v>
      </c>
      <c r="F63" s="48" t="s">
        <v>75</v>
      </c>
      <c r="G63" s="63">
        <v>10</v>
      </c>
      <c r="I63" s="74"/>
      <c r="J63" s="208"/>
    </row>
    <row r="64" spans="1:10" x14ac:dyDescent="0.2">
      <c r="I64" s="74"/>
      <c r="J64" s="208"/>
    </row>
    <row r="65" spans="9:10" x14ac:dyDescent="0.2">
      <c r="I65" s="74"/>
      <c r="J65" s="208"/>
    </row>
    <row r="66" spans="9:10" x14ac:dyDescent="0.2">
      <c r="I66" s="74"/>
      <c r="J66" s="208"/>
    </row>
    <row r="67" spans="9:10" x14ac:dyDescent="0.2">
      <c r="I67" s="74"/>
      <c r="J67" s="208"/>
    </row>
    <row r="68" spans="9:10" x14ac:dyDescent="0.2">
      <c r="I68" s="74"/>
      <c r="J68" s="208"/>
    </row>
    <row r="69" spans="9:10" x14ac:dyDescent="0.2">
      <c r="I69" s="74"/>
      <c r="J69" s="208"/>
    </row>
    <row r="70" spans="9:10" x14ac:dyDescent="0.2">
      <c r="I70" s="74"/>
      <c r="J70" s="208"/>
    </row>
    <row r="71" spans="9:10" x14ac:dyDescent="0.2">
      <c r="I71" s="74"/>
      <c r="J71" s="208"/>
    </row>
    <row r="72" spans="9:10" x14ac:dyDescent="0.2">
      <c r="I72" s="74"/>
      <c r="J72" s="208"/>
    </row>
    <row r="73" spans="9:10" x14ac:dyDescent="0.2">
      <c r="I73" s="74"/>
      <c r="J73" s="208"/>
    </row>
    <row r="74" spans="9:10" x14ac:dyDescent="0.2">
      <c r="I74" s="74"/>
      <c r="J74" s="208"/>
    </row>
    <row r="75" spans="9:10" x14ac:dyDescent="0.2">
      <c r="I75" s="74"/>
      <c r="J75" s="208"/>
    </row>
    <row r="76" spans="9:10" x14ac:dyDescent="0.2">
      <c r="I76" s="74"/>
      <c r="J76" s="208"/>
    </row>
    <row r="77" spans="9:10" x14ac:dyDescent="0.2">
      <c r="I77" s="74"/>
      <c r="J77" s="208"/>
    </row>
    <row r="78" spans="9:10" x14ac:dyDescent="0.2">
      <c r="I78" s="74"/>
      <c r="J78" s="208"/>
    </row>
    <row r="79" spans="9:10" ht="12" x14ac:dyDescent="0.25">
      <c r="I79" s="9"/>
      <c r="J79" s="208"/>
    </row>
    <row r="80" spans="9:10" x14ac:dyDescent="0.2">
      <c r="I80" s="74"/>
      <c r="J80" s="208"/>
    </row>
    <row r="81" spans="9:10" x14ac:dyDescent="0.2">
      <c r="I81" s="74"/>
      <c r="J81" s="208"/>
    </row>
    <row r="82" spans="9:10" x14ac:dyDescent="0.2">
      <c r="I82" s="74"/>
      <c r="J82" s="208"/>
    </row>
    <row r="83" spans="9:10" ht="12" x14ac:dyDescent="0.25">
      <c r="I83" s="9"/>
      <c r="J83" s="208"/>
    </row>
    <row r="84" spans="9:10" x14ac:dyDescent="0.2">
      <c r="I84" s="74"/>
      <c r="J84" s="208"/>
    </row>
    <row r="85" spans="9:10" ht="12" x14ac:dyDescent="0.25">
      <c r="I85" s="9"/>
      <c r="J85" s="208"/>
    </row>
    <row r="86" spans="9:10" x14ac:dyDescent="0.2">
      <c r="I86" s="74"/>
      <c r="J86" s="208"/>
    </row>
    <row r="87" spans="9:10" ht="12" x14ac:dyDescent="0.25">
      <c r="I87" s="9"/>
      <c r="J87" s="208"/>
    </row>
    <row r="88" spans="9:10" x14ac:dyDescent="0.2">
      <c r="I88" s="74"/>
      <c r="J88" s="208"/>
    </row>
    <row r="89" spans="9:10" ht="12" x14ac:dyDescent="0.25">
      <c r="I89" s="9"/>
      <c r="J89" s="208"/>
    </row>
    <row r="90" spans="9:10" x14ac:dyDescent="0.2">
      <c r="I90" s="74"/>
      <c r="J90" s="208"/>
    </row>
    <row r="91" spans="9:10" x14ac:dyDescent="0.2">
      <c r="I91" s="74"/>
      <c r="J91" s="208"/>
    </row>
    <row r="92" spans="9:10" x14ac:dyDescent="0.2">
      <c r="I92" s="254"/>
      <c r="J92" s="208"/>
    </row>
    <row r="93" spans="9:10" ht="12" x14ac:dyDescent="0.25">
      <c r="I93" s="9"/>
      <c r="J93" s="208"/>
    </row>
    <row r="94" spans="9:10" x14ac:dyDescent="0.2">
      <c r="I94" s="74"/>
      <c r="J94" s="208"/>
    </row>
    <row r="95" spans="9:10" x14ac:dyDescent="0.2">
      <c r="I95" s="74"/>
      <c r="J95" s="208"/>
    </row>
    <row r="96" spans="9:10" x14ac:dyDescent="0.2">
      <c r="I96" s="74"/>
      <c r="J96" s="208"/>
    </row>
    <row r="97" spans="9:10" x14ac:dyDescent="0.2">
      <c r="I97" s="74"/>
      <c r="J97" s="208"/>
    </row>
    <row r="98" spans="9:10" x14ac:dyDescent="0.2">
      <c r="I98" s="74"/>
      <c r="J98" s="208"/>
    </row>
    <row r="99" spans="9:10" x14ac:dyDescent="0.2">
      <c r="I99" s="74"/>
      <c r="J99" s="208"/>
    </row>
    <row r="100" spans="9:10" x14ac:dyDescent="0.2">
      <c r="I100" s="74"/>
      <c r="J100" s="208"/>
    </row>
    <row r="101" spans="9:10" x14ac:dyDescent="0.2">
      <c r="I101" s="74"/>
      <c r="J101" s="208"/>
    </row>
    <row r="102" spans="9:10" x14ac:dyDescent="0.2">
      <c r="I102" s="74"/>
      <c r="J102" s="208"/>
    </row>
    <row r="103" spans="9:10" x14ac:dyDescent="0.2">
      <c r="I103" s="74"/>
      <c r="J103" s="208"/>
    </row>
    <row r="104" spans="9:10" x14ac:dyDescent="0.2">
      <c r="I104" s="74"/>
      <c r="J104" s="208"/>
    </row>
    <row r="105" spans="9:10" x14ac:dyDescent="0.2">
      <c r="I105" s="74"/>
      <c r="J105" s="208"/>
    </row>
    <row r="106" spans="9:10" x14ac:dyDescent="0.2">
      <c r="I106" s="74"/>
      <c r="J106" s="208"/>
    </row>
    <row r="107" spans="9:10" x14ac:dyDescent="0.2">
      <c r="I107" s="74"/>
      <c r="J107" s="208"/>
    </row>
    <row r="108" spans="9:10" x14ac:dyDescent="0.2">
      <c r="I108" s="74"/>
      <c r="J108" s="208"/>
    </row>
    <row r="109" spans="9:10" x14ac:dyDescent="0.2">
      <c r="I109" s="74"/>
      <c r="J109" s="208"/>
    </row>
    <row r="110" spans="9:10" x14ac:dyDescent="0.2">
      <c r="I110" s="74"/>
      <c r="J110" s="208"/>
    </row>
    <row r="111" spans="9:10" x14ac:dyDescent="0.2">
      <c r="I111" s="74"/>
      <c r="J111" s="208"/>
    </row>
    <row r="112" spans="9:10" x14ac:dyDescent="0.2">
      <c r="I112" s="74"/>
      <c r="J112" s="208"/>
    </row>
    <row r="113" spans="9:10" x14ac:dyDescent="0.2">
      <c r="I113" s="74"/>
      <c r="J113" s="208"/>
    </row>
    <row r="114" spans="9:10" x14ac:dyDescent="0.2">
      <c r="I114" s="74"/>
      <c r="J114" s="208"/>
    </row>
    <row r="115" spans="9:10" x14ac:dyDescent="0.2">
      <c r="I115" s="74"/>
      <c r="J115" s="208"/>
    </row>
    <row r="116" spans="9:10" x14ac:dyDescent="0.2">
      <c r="I116" s="74"/>
      <c r="J116" s="208"/>
    </row>
    <row r="117" spans="9:10" x14ac:dyDescent="0.2">
      <c r="I117" s="74"/>
      <c r="J117" s="208"/>
    </row>
    <row r="118" spans="9:10" x14ac:dyDescent="0.2">
      <c r="I118" s="74"/>
      <c r="J118" s="208"/>
    </row>
    <row r="119" spans="9:10" x14ac:dyDescent="0.2">
      <c r="I119" s="74"/>
      <c r="J119" s="208"/>
    </row>
    <row r="120" spans="9:10" x14ac:dyDescent="0.2">
      <c r="I120" s="74"/>
      <c r="J120" s="208"/>
    </row>
    <row r="121" spans="9:10" x14ac:dyDescent="0.2">
      <c r="I121" s="74"/>
      <c r="J121" s="208"/>
    </row>
    <row r="122" spans="9:10" x14ac:dyDescent="0.2">
      <c r="I122" s="74"/>
      <c r="J122" s="208"/>
    </row>
    <row r="123" spans="9:10" x14ac:dyDescent="0.2">
      <c r="I123" s="74"/>
      <c r="J123" s="208"/>
    </row>
    <row r="124" spans="9:10" x14ac:dyDescent="0.2">
      <c r="I124" s="74"/>
      <c r="J124" s="208"/>
    </row>
    <row r="125" spans="9:10" x14ac:dyDescent="0.2">
      <c r="I125" s="74"/>
      <c r="J125" s="208"/>
    </row>
    <row r="126" spans="9:10" x14ac:dyDescent="0.2">
      <c r="I126" s="74"/>
      <c r="J126" s="208"/>
    </row>
    <row r="127" spans="9:10" x14ac:dyDescent="0.2">
      <c r="I127" s="74"/>
      <c r="J127" s="208"/>
    </row>
    <row r="128" spans="9:10" x14ac:dyDescent="0.2">
      <c r="I128" s="74"/>
      <c r="J128" s="208"/>
    </row>
    <row r="129" spans="9:10" x14ac:dyDescent="0.2">
      <c r="I129" s="74"/>
      <c r="J129" s="208"/>
    </row>
    <row r="130" spans="9:10" x14ac:dyDescent="0.2">
      <c r="I130" s="74"/>
      <c r="J130" s="208"/>
    </row>
    <row r="131" spans="9:10" x14ac:dyDescent="0.2">
      <c r="I131" s="74"/>
      <c r="J131" s="208"/>
    </row>
    <row r="132" spans="9:10" x14ac:dyDescent="0.2">
      <c r="I132" s="74"/>
      <c r="J132" s="208"/>
    </row>
    <row r="133" spans="9:10" x14ac:dyDescent="0.2">
      <c r="I133" s="74"/>
      <c r="J133" s="208"/>
    </row>
    <row r="134" spans="9:10" x14ac:dyDescent="0.2">
      <c r="I134" s="74"/>
      <c r="J134" s="208"/>
    </row>
    <row r="135" spans="9:10" x14ac:dyDescent="0.2">
      <c r="I135" s="74"/>
      <c r="J135" s="208"/>
    </row>
    <row r="136" spans="9:10" x14ac:dyDescent="0.2">
      <c r="I136" s="74"/>
      <c r="J136" s="208"/>
    </row>
    <row r="137" spans="9:10" x14ac:dyDescent="0.2">
      <c r="I137" s="74"/>
      <c r="J137" s="208"/>
    </row>
    <row r="138" spans="9:10" x14ac:dyDescent="0.2">
      <c r="I138" s="74"/>
      <c r="J138" s="208"/>
    </row>
    <row r="139" spans="9:10" x14ac:dyDescent="0.2">
      <c r="I139" s="74"/>
      <c r="J139" s="208"/>
    </row>
    <row r="140" spans="9:10" x14ac:dyDescent="0.2">
      <c r="I140" s="74"/>
      <c r="J140" s="208"/>
    </row>
    <row r="141" spans="9:10" x14ac:dyDescent="0.2">
      <c r="I141" s="74"/>
      <c r="J141" s="208"/>
    </row>
    <row r="142" spans="9:10" x14ac:dyDescent="0.2">
      <c r="I142" s="74"/>
      <c r="J142" s="208"/>
    </row>
    <row r="143" spans="9:10" x14ac:dyDescent="0.2">
      <c r="I143" s="74"/>
      <c r="J143" s="208"/>
    </row>
    <row r="144" spans="9:10" x14ac:dyDescent="0.2">
      <c r="I144" s="74"/>
      <c r="J144" s="208"/>
    </row>
    <row r="145" spans="9:10" x14ac:dyDescent="0.2">
      <c r="I145" s="74"/>
      <c r="J145" s="208"/>
    </row>
    <row r="146" spans="9:10" x14ac:dyDescent="0.2">
      <c r="I146" s="74"/>
      <c r="J146" s="208"/>
    </row>
    <row r="147" spans="9:10" x14ac:dyDescent="0.2">
      <c r="I147" s="74"/>
      <c r="J147" s="208"/>
    </row>
    <row r="148" spans="9:10" x14ac:dyDescent="0.2">
      <c r="I148" s="74"/>
      <c r="J148" s="208"/>
    </row>
    <row r="149" spans="9:10" x14ac:dyDescent="0.2">
      <c r="I149" s="74"/>
      <c r="J149" s="208"/>
    </row>
    <row r="150" spans="9:10" x14ac:dyDescent="0.2">
      <c r="I150" s="74"/>
      <c r="J150" s="208"/>
    </row>
    <row r="151" spans="9:10" x14ac:dyDescent="0.2">
      <c r="I151" s="74"/>
      <c r="J151" s="208"/>
    </row>
    <row r="152" spans="9:10" x14ac:dyDescent="0.2">
      <c r="I152" s="74"/>
      <c r="J152" s="208"/>
    </row>
    <row r="153" spans="9:10" x14ac:dyDescent="0.2">
      <c r="I153" s="74"/>
      <c r="J153" s="208"/>
    </row>
    <row r="154" spans="9:10" x14ac:dyDescent="0.2">
      <c r="I154" s="74"/>
      <c r="J154" s="208"/>
    </row>
    <row r="155" spans="9:10" x14ac:dyDescent="0.2">
      <c r="I155" s="74"/>
      <c r="J155" s="208"/>
    </row>
    <row r="156" spans="9:10" x14ac:dyDescent="0.2">
      <c r="I156" s="74"/>
      <c r="J156" s="208"/>
    </row>
    <row r="157" spans="9:10" x14ac:dyDescent="0.2">
      <c r="I157" s="74"/>
      <c r="J157" s="208"/>
    </row>
    <row r="158" spans="9:10" x14ac:dyDescent="0.2">
      <c r="I158" s="74"/>
      <c r="J158" s="208"/>
    </row>
    <row r="159" spans="9:10" x14ac:dyDescent="0.2">
      <c r="I159" s="74"/>
      <c r="J159" s="208"/>
    </row>
    <row r="160" spans="9:10" x14ac:dyDescent="0.2">
      <c r="I160" s="74"/>
      <c r="J160" s="208"/>
    </row>
    <row r="161" spans="9:10" x14ac:dyDescent="0.2">
      <c r="I161" s="74"/>
      <c r="J161" s="208"/>
    </row>
    <row r="162" spans="9:10" x14ac:dyDescent="0.2">
      <c r="I162" s="74"/>
      <c r="J162" s="208"/>
    </row>
    <row r="163" spans="9:10" x14ac:dyDescent="0.2">
      <c r="I163" s="74"/>
      <c r="J163" s="208"/>
    </row>
    <row r="164" spans="9:10" x14ac:dyDescent="0.2">
      <c r="I164" s="74"/>
      <c r="J164" s="208"/>
    </row>
    <row r="165" spans="9:10" x14ac:dyDescent="0.2">
      <c r="I165" s="74"/>
      <c r="J165" s="208"/>
    </row>
    <row r="166" spans="9:10" x14ac:dyDescent="0.2">
      <c r="I166" s="74"/>
      <c r="J166" s="208"/>
    </row>
    <row r="167" spans="9:10" x14ac:dyDescent="0.2">
      <c r="I167" s="74"/>
      <c r="J167" s="208"/>
    </row>
    <row r="168" spans="9:10" x14ac:dyDescent="0.2">
      <c r="I168" s="74"/>
      <c r="J168" s="208"/>
    </row>
    <row r="169" spans="9:10" x14ac:dyDescent="0.2">
      <c r="I169" s="74"/>
      <c r="J169" s="208"/>
    </row>
    <row r="170" spans="9:10" x14ac:dyDescent="0.2">
      <c r="I170" s="74"/>
      <c r="J170" s="208"/>
    </row>
    <row r="171" spans="9:10" x14ac:dyDescent="0.2">
      <c r="I171" s="74"/>
      <c r="J171" s="208"/>
    </row>
    <row r="172" spans="9:10" x14ac:dyDescent="0.2">
      <c r="I172" s="74"/>
      <c r="J172" s="208"/>
    </row>
    <row r="173" spans="9:10" x14ac:dyDescent="0.2">
      <c r="I173" s="74"/>
      <c r="J173" s="208"/>
    </row>
    <row r="174" spans="9:10" x14ac:dyDescent="0.2">
      <c r="I174" s="74"/>
      <c r="J174" s="208"/>
    </row>
    <row r="175" spans="9:10" x14ac:dyDescent="0.2">
      <c r="I175" s="74"/>
      <c r="J175" s="208"/>
    </row>
    <row r="176" spans="9:10" x14ac:dyDescent="0.2">
      <c r="I176" s="74"/>
      <c r="J176" s="208"/>
    </row>
    <row r="177" spans="9:10" x14ac:dyDescent="0.2">
      <c r="I177" s="74"/>
      <c r="J177" s="208"/>
    </row>
    <row r="178" spans="9:10" x14ac:dyDescent="0.2">
      <c r="I178" s="74"/>
      <c r="J178" s="208"/>
    </row>
    <row r="179" spans="9:10" x14ac:dyDescent="0.2">
      <c r="I179" s="74"/>
      <c r="J179" s="208"/>
    </row>
    <row r="180" spans="9:10" x14ac:dyDescent="0.2">
      <c r="I180" s="74"/>
      <c r="J180" s="208"/>
    </row>
    <row r="181" spans="9:10" x14ac:dyDescent="0.2">
      <c r="I181" s="74"/>
      <c r="J181" s="208"/>
    </row>
    <row r="182" spans="9:10" x14ac:dyDescent="0.2">
      <c r="I182" s="74"/>
      <c r="J182" s="208"/>
    </row>
    <row r="183" spans="9:10" x14ac:dyDescent="0.2">
      <c r="I183" s="74"/>
      <c r="J183" s="208"/>
    </row>
    <row r="184" spans="9:10" x14ac:dyDescent="0.2">
      <c r="I184" s="74"/>
      <c r="J184" s="208"/>
    </row>
    <row r="185" spans="9:10" x14ac:dyDescent="0.2">
      <c r="I185" s="74"/>
      <c r="J185" s="208"/>
    </row>
    <row r="186" spans="9:10" x14ac:dyDescent="0.2">
      <c r="I186" s="74"/>
      <c r="J186" s="208"/>
    </row>
    <row r="187" spans="9:10" x14ac:dyDescent="0.2">
      <c r="I187" s="74"/>
      <c r="J187" s="208"/>
    </row>
    <row r="188" spans="9:10" x14ac:dyDescent="0.2">
      <c r="I188" s="74"/>
      <c r="J188" s="208"/>
    </row>
    <row r="189" spans="9:10" x14ac:dyDescent="0.2">
      <c r="I189" s="74"/>
      <c r="J189" s="208"/>
    </row>
    <row r="190" spans="9:10" x14ac:dyDescent="0.2">
      <c r="I190" s="74"/>
      <c r="J190" s="208"/>
    </row>
    <row r="191" spans="9:10" x14ac:dyDescent="0.2">
      <c r="I191" s="74"/>
      <c r="J191" s="208"/>
    </row>
    <row r="192" spans="9:10" x14ac:dyDescent="0.2">
      <c r="I192" s="74"/>
      <c r="J192" s="208"/>
    </row>
    <row r="193" spans="9:10" x14ac:dyDescent="0.2">
      <c r="I193" s="74"/>
      <c r="J193" s="208"/>
    </row>
    <row r="194" spans="9:10" x14ac:dyDescent="0.2">
      <c r="I194" s="74"/>
      <c r="J194" s="208"/>
    </row>
    <row r="195" spans="9:10" x14ac:dyDescent="0.2">
      <c r="I195" s="74"/>
      <c r="J195" s="208"/>
    </row>
    <row r="196" spans="9:10" x14ac:dyDescent="0.2">
      <c r="I196" s="74"/>
      <c r="J196" s="208"/>
    </row>
    <row r="197" spans="9:10" x14ac:dyDescent="0.2">
      <c r="I197" s="74"/>
      <c r="J197" s="208"/>
    </row>
    <row r="198" spans="9:10" x14ac:dyDescent="0.2">
      <c r="I198" s="74"/>
      <c r="J198" s="208"/>
    </row>
    <row r="199" spans="9:10" x14ac:dyDescent="0.2">
      <c r="I199" s="74"/>
      <c r="J199" s="208"/>
    </row>
    <row r="200" spans="9:10" x14ac:dyDescent="0.2">
      <c r="I200" s="74"/>
      <c r="J200" s="208"/>
    </row>
    <row r="201" spans="9:10" x14ac:dyDescent="0.2">
      <c r="I201" s="74"/>
      <c r="J201" s="208"/>
    </row>
    <row r="202" spans="9:10" x14ac:dyDescent="0.2">
      <c r="I202" s="74"/>
      <c r="J202" s="208"/>
    </row>
    <row r="203" spans="9:10" x14ac:dyDescent="0.2">
      <c r="I203" s="74"/>
      <c r="J203" s="208"/>
    </row>
    <row r="204" spans="9:10" x14ac:dyDescent="0.2">
      <c r="I204" s="74"/>
      <c r="J204" s="208"/>
    </row>
    <row r="205" spans="9:10" x14ac:dyDescent="0.2">
      <c r="I205" s="74"/>
      <c r="J205" s="208"/>
    </row>
    <row r="206" spans="9:10" x14ac:dyDescent="0.2">
      <c r="I206" s="74"/>
      <c r="J206" s="208"/>
    </row>
    <row r="207" spans="9:10" x14ac:dyDescent="0.2">
      <c r="I207" s="74"/>
      <c r="J207" s="208"/>
    </row>
    <row r="208" spans="9:10" x14ac:dyDescent="0.2">
      <c r="I208" s="74"/>
      <c r="J208" s="208"/>
    </row>
    <row r="209" spans="9:10" x14ac:dyDescent="0.2">
      <c r="I209" s="74"/>
      <c r="J209" s="208"/>
    </row>
    <row r="210" spans="9:10" x14ac:dyDescent="0.2">
      <c r="I210" s="74"/>
      <c r="J210" s="208"/>
    </row>
    <row r="211" spans="9:10" x14ac:dyDescent="0.2">
      <c r="I211" s="74"/>
      <c r="J211" s="208"/>
    </row>
    <row r="212" spans="9:10" x14ac:dyDescent="0.2">
      <c r="I212" s="74"/>
      <c r="J212" s="208"/>
    </row>
    <row r="213" spans="9:10" x14ac:dyDescent="0.2">
      <c r="I213" s="74"/>
      <c r="J213" s="208"/>
    </row>
    <row r="214" spans="9:10" x14ac:dyDescent="0.2">
      <c r="I214" s="74"/>
      <c r="J214" s="208"/>
    </row>
    <row r="215" spans="9:10" x14ac:dyDescent="0.2">
      <c r="I215" s="74"/>
      <c r="J215" s="208"/>
    </row>
    <row r="216" spans="9:10" x14ac:dyDescent="0.2">
      <c r="I216" s="74"/>
      <c r="J216" s="208"/>
    </row>
    <row r="217" spans="9:10" x14ac:dyDescent="0.2">
      <c r="I217" s="74"/>
      <c r="J217" s="208"/>
    </row>
    <row r="218" spans="9:10" x14ac:dyDescent="0.2">
      <c r="I218" s="74"/>
      <c r="J218" s="208"/>
    </row>
    <row r="219" spans="9:10" x14ac:dyDescent="0.2">
      <c r="I219" s="74"/>
      <c r="J219" s="208"/>
    </row>
    <row r="220" spans="9:10" x14ac:dyDescent="0.2">
      <c r="I220" s="74"/>
      <c r="J220" s="208"/>
    </row>
    <row r="221" spans="9:10" x14ac:dyDescent="0.2">
      <c r="I221" s="74"/>
      <c r="J221" s="208"/>
    </row>
    <row r="222" spans="9:10" x14ac:dyDescent="0.2">
      <c r="I222" s="74"/>
      <c r="J222" s="208"/>
    </row>
    <row r="223" spans="9:10" x14ac:dyDescent="0.2">
      <c r="I223" s="74"/>
      <c r="J223" s="208"/>
    </row>
    <row r="224" spans="9:10" x14ac:dyDescent="0.2">
      <c r="I224" s="74"/>
      <c r="J224" s="20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0"/>
  <sheetViews>
    <sheetView zoomScaleNormal="100" workbookViewId="0">
      <pane ySplit="3" topLeftCell="A4" activePane="bottomLeft" state="frozen"/>
      <selection pane="bottomLeft" activeCell="A4" sqref="A4:XFD4"/>
    </sheetView>
  </sheetViews>
  <sheetFormatPr defaultColWidth="9" defaultRowHeight="11.4" x14ac:dyDescent="0.2"/>
  <cols>
    <col min="1" max="1" width="6.140625" style="68" customWidth="1"/>
    <col min="2" max="2" width="24.28515625" style="69" customWidth="1"/>
    <col min="3" max="3" width="8.140625" style="69" customWidth="1"/>
    <col min="4" max="4" width="8.7109375" style="69" customWidth="1"/>
    <col min="5" max="5" width="8.140625" style="69" customWidth="1"/>
    <col min="6" max="6" width="7.28515625" style="241" customWidth="1"/>
    <col min="7" max="7" width="7.28515625" style="69" customWidth="1"/>
    <col min="8" max="9" width="7.140625" style="69" customWidth="1"/>
    <col min="10" max="10" width="7.140625" style="241" customWidth="1"/>
    <col min="11" max="11" width="7.140625" style="69" customWidth="1"/>
    <col min="12" max="12" width="7.140625" style="241" customWidth="1"/>
    <col min="13" max="17" width="7.140625" style="69" customWidth="1"/>
    <col min="18" max="18" width="9" style="69" customWidth="1"/>
    <col min="19" max="19" width="7.28515625" style="69" customWidth="1"/>
    <col min="20" max="20" width="9" style="69" customWidth="1"/>
    <col min="21" max="21" width="7.140625" style="69" customWidth="1"/>
    <col min="22" max="22" width="9.42578125" style="68" customWidth="1"/>
    <col min="23" max="16384" width="9" style="69"/>
  </cols>
  <sheetData>
    <row r="2" spans="1:21" s="69" customFormat="1" ht="15" customHeight="1" x14ac:dyDescent="0.2">
      <c r="A2" s="104" t="s">
        <v>0</v>
      </c>
      <c r="B2" s="94" t="s">
        <v>7</v>
      </c>
      <c r="C2" s="94" t="s">
        <v>18</v>
      </c>
      <c r="D2" s="201" t="s">
        <v>303</v>
      </c>
      <c r="E2" s="110" t="s">
        <v>10</v>
      </c>
      <c r="F2" s="220" t="s">
        <v>6</v>
      </c>
      <c r="G2" s="221"/>
      <c r="H2" s="222" t="s">
        <v>11</v>
      </c>
      <c r="I2" s="223"/>
      <c r="J2" s="224" t="s">
        <v>13</v>
      </c>
      <c r="K2" s="223"/>
      <c r="L2" s="224" t="s">
        <v>378</v>
      </c>
      <c r="M2" s="223"/>
      <c r="N2" s="222" t="s">
        <v>14</v>
      </c>
      <c r="O2" s="223"/>
      <c r="P2" s="225" t="s">
        <v>305</v>
      </c>
      <c r="Q2" s="225"/>
      <c r="R2" s="222" t="s">
        <v>133</v>
      </c>
      <c r="S2" s="223"/>
      <c r="T2" s="222" t="s">
        <v>15</v>
      </c>
      <c r="U2" s="223"/>
    </row>
    <row r="3" spans="1:21" s="69" customFormat="1" ht="15" customHeight="1" x14ac:dyDescent="0.2">
      <c r="A3" s="105"/>
      <c r="B3" s="95"/>
      <c r="C3" s="95"/>
      <c r="D3" s="202"/>
      <c r="E3" s="95"/>
      <c r="F3" s="226" t="s">
        <v>1</v>
      </c>
      <c r="G3" s="67" t="s">
        <v>2</v>
      </c>
      <c r="H3" s="67" t="s">
        <v>1</v>
      </c>
      <c r="I3" s="67" t="s">
        <v>2</v>
      </c>
      <c r="J3" s="226" t="s">
        <v>3</v>
      </c>
      <c r="K3" s="67" t="s">
        <v>2</v>
      </c>
      <c r="L3" s="22" t="s">
        <v>379</v>
      </c>
      <c r="M3" s="67" t="s">
        <v>2</v>
      </c>
      <c r="N3" s="67" t="s">
        <v>3</v>
      </c>
      <c r="O3" s="67" t="s">
        <v>2</v>
      </c>
      <c r="P3" s="67" t="s">
        <v>306</v>
      </c>
      <c r="Q3" s="67" t="s">
        <v>2</v>
      </c>
      <c r="R3" s="67" t="s">
        <v>1</v>
      </c>
      <c r="S3" s="67" t="s">
        <v>2</v>
      </c>
      <c r="T3" s="67" t="s">
        <v>1</v>
      </c>
      <c r="U3" s="67" t="s">
        <v>2</v>
      </c>
    </row>
    <row r="4" spans="1:21" s="69" customFormat="1" ht="15" customHeight="1" x14ac:dyDescent="0.25">
      <c r="A4" s="62"/>
      <c r="B4" s="9"/>
      <c r="C4" s="9"/>
      <c r="D4" s="74"/>
      <c r="E4" s="9"/>
      <c r="F4" s="228"/>
      <c r="G4" s="74"/>
      <c r="H4" s="74"/>
      <c r="I4" s="74"/>
      <c r="J4" s="228"/>
      <c r="K4" s="74"/>
      <c r="L4" s="228"/>
      <c r="M4" s="74"/>
      <c r="N4" s="74"/>
      <c r="O4" s="74"/>
      <c r="P4" s="74"/>
      <c r="Q4" s="74"/>
      <c r="R4" s="229"/>
      <c r="S4" s="229"/>
      <c r="T4" s="229"/>
      <c r="U4" s="229"/>
    </row>
    <row r="5" spans="1:21" s="69" customFormat="1" ht="15" customHeight="1" x14ac:dyDescent="0.25">
      <c r="A5" s="63"/>
      <c r="B5" s="64" t="s">
        <v>136</v>
      </c>
      <c r="C5" s="255" t="s">
        <v>10</v>
      </c>
      <c r="D5" s="256"/>
      <c r="E5" s="257">
        <f>SUM(E6:E12)</f>
        <v>185.5</v>
      </c>
      <c r="F5" s="228"/>
      <c r="G5" s="74"/>
      <c r="H5" s="74"/>
      <c r="I5" s="74"/>
      <c r="J5" s="228"/>
      <c r="K5" s="74"/>
      <c r="L5" s="228"/>
      <c r="M5" s="74"/>
      <c r="N5" s="74"/>
      <c r="O5" s="74"/>
      <c r="P5" s="74"/>
      <c r="Q5" s="74"/>
      <c r="R5" s="258"/>
      <c r="S5" s="74"/>
      <c r="T5" s="258"/>
      <c r="U5" s="74"/>
    </row>
    <row r="6" spans="1:21" s="69" customFormat="1" ht="15" customHeight="1" x14ac:dyDescent="0.2">
      <c r="A6" s="66"/>
      <c r="B6" s="67" t="s">
        <v>22</v>
      </c>
      <c r="C6" s="58" t="s">
        <v>32</v>
      </c>
      <c r="D6" s="256"/>
      <c r="E6" s="256">
        <f>+SUM(S6,U6)</f>
        <v>30</v>
      </c>
      <c r="F6" s="232"/>
      <c r="G6" s="75"/>
      <c r="H6" s="75"/>
      <c r="I6" s="75"/>
      <c r="J6" s="232"/>
      <c r="K6" s="75"/>
      <c r="L6" s="232"/>
      <c r="M6" s="75"/>
      <c r="N6" s="75"/>
      <c r="O6" s="75"/>
      <c r="P6" s="75"/>
      <c r="Q6" s="75"/>
      <c r="R6" s="259"/>
      <c r="S6" s="67"/>
      <c r="T6" s="259">
        <v>1.2141203703703704E-3</v>
      </c>
      <c r="U6" s="67">
        <v>30</v>
      </c>
    </row>
    <row r="7" spans="1:21" s="69" customFormat="1" ht="15" customHeight="1" x14ac:dyDescent="0.2">
      <c r="A7" s="63">
        <v>271</v>
      </c>
      <c r="B7" s="67" t="s">
        <v>380</v>
      </c>
      <c r="C7" s="58" t="s">
        <v>32</v>
      </c>
      <c r="D7" s="67">
        <f>SUM(G7,I7,K7,M7,O7,Q7)</f>
        <v>63</v>
      </c>
      <c r="E7" s="67">
        <v>63</v>
      </c>
      <c r="F7" s="226">
        <v>23.7</v>
      </c>
      <c r="G7" s="67">
        <v>23</v>
      </c>
      <c r="H7" s="67"/>
      <c r="I7" s="67"/>
      <c r="J7" s="226"/>
      <c r="K7" s="67"/>
      <c r="L7" s="226">
        <v>6.88</v>
      </c>
      <c r="M7" s="67">
        <v>19</v>
      </c>
      <c r="N7" s="67"/>
      <c r="O7" s="67"/>
      <c r="P7" s="67">
        <v>71</v>
      </c>
      <c r="Q7" s="67">
        <v>21</v>
      </c>
      <c r="R7" s="229"/>
      <c r="S7" s="229"/>
      <c r="T7" s="229"/>
      <c r="U7" s="74"/>
    </row>
    <row r="8" spans="1:21" s="69" customFormat="1" ht="15" customHeight="1" x14ac:dyDescent="0.2">
      <c r="A8" s="63">
        <v>272</v>
      </c>
      <c r="B8" s="67" t="s">
        <v>381</v>
      </c>
      <c r="C8" s="58" t="s">
        <v>32</v>
      </c>
      <c r="D8" s="67">
        <f t="shared" ref="D8:D12" si="0">SUM(G8,I8,K8,M8,O8,Q8)</f>
        <v>0</v>
      </c>
      <c r="E8" s="67"/>
      <c r="F8" s="226"/>
      <c r="G8" s="67"/>
      <c r="H8" s="67"/>
      <c r="I8" s="67"/>
      <c r="J8" s="226"/>
      <c r="K8" s="67"/>
      <c r="L8" s="226"/>
      <c r="M8" s="67"/>
      <c r="N8" s="67"/>
      <c r="O8" s="67"/>
      <c r="P8" s="67"/>
      <c r="Q8" s="222"/>
      <c r="R8" s="239"/>
      <c r="S8" s="74"/>
      <c r="T8" s="74"/>
      <c r="U8" s="74"/>
    </row>
    <row r="9" spans="1:21" s="69" customFormat="1" ht="15" customHeight="1" x14ac:dyDescent="0.2">
      <c r="A9" s="63">
        <v>273</v>
      </c>
      <c r="B9" s="67" t="s">
        <v>382</v>
      </c>
      <c r="C9" s="58" t="s">
        <v>32</v>
      </c>
      <c r="D9" s="67">
        <f t="shared" si="0"/>
        <v>45.5</v>
      </c>
      <c r="E9" s="67">
        <v>45.5</v>
      </c>
      <c r="F9" s="226">
        <v>27.1</v>
      </c>
      <c r="G9" s="67">
        <v>10</v>
      </c>
      <c r="H9" s="67"/>
      <c r="I9" s="67"/>
      <c r="J9" s="226"/>
      <c r="K9" s="67"/>
      <c r="L9" s="226">
        <v>5.76</v>
      </c>
      <c r="M9" s="67">
        <v>16</v>
      </c>
      <c r="N9" s="67"/>
      <c r="O9" s="67"/>
      <c r="P9" s="67">
        <v>70</v>
      </c>
      <c r="Q9" s="222">
        <v>19.5</v>
      </c>
      <c r="R9" s="239"/>
      <c r="S9" s="74"/>
      <c r="T9" s="74"/>
      <c r="U9" s="74"/>
    </row>
    <row r="10" spans="1:21" s="69" customFormat="1" ht="15" customHeight="1" x14ac:dyDescent="0.2">
      <c r="A10" s="63">
        <v>274</v>
      </c>
      <c r="B10" s="67" t="s">
        <v>383</v>
      </c>
      <c r="C10" s="58" t="s">
        <v>32</v>
      </c>
      <c r="D10" s="67">
        <f t="shared" si="0"/>
        <v>47</v>
      </c>
      <c r="E10" s="67">
        <v>47</v>
      </c>
      <c r="F10" s="226"/>
      <c r="G10" s="67"/>
      <c r="H10" s="67">
        <v>56.3</v>
      </c>
      <c r="I10" s="67">
        <v>17</v>
      </c>
      <c r="J10" s="226">
        <v>2.06</v>
      </c>
      <c r="K10" s="67">
        <v>12</v>
      </c>
      <c r="L10" s="226"/>
      <c r="M10" s="67"/>
      <c r="N10" s="67">
        <v>6.61</v>
      </c>
      <c r="O10" s="67">
        <v>18</v>
      </c>
      <c r="P10" s="67"/>
      <c r="Q10" s="222"/>
      <c r="R10" s="239"/>
      <c r="S10" s="74"/>
      <c r="T10" s="74"/>
      <c r="U10" s="74"/>
    </row>
    <row r="11" spans="1:21" s="69" customFormat="1" ht="15" customHeight="1" x14ac:dyDescent="0.2">
      <c r="A11" s="63">
        <v>275</v>
      </c>
      <c r="B11" s="67" t="s">
        <v>384</v>
      </c>
      <c r="C11" s="58" t="s">
        <v>32</v>
      </c>
      <c r="D11" s="67">
        <f t="shared" si="0"/>
        <v>0</v>
      </c>
      <c r="E11" s="67"/>
      <c r="F11" s="226"/>
      <c r="G11" s="67"/>
      <c r="H11" s="67"/>
      <c r="I11" s="67"/>
      <c r="J11" s="226"/>
      <c r="K11" s="67"/>
      <c r="L11" s="226"/>
      <c r="M11" s="67"/>
      <c r="N11" s="67"/>
      <c r="O11" s="67"/>
      <c r="P11" s="67"/>
      <c r="Q11" s="222"/>
      <c r="R11" s="239"/>
      <c r="S11" s="74"/>
      <c r="T11" s="74"/>
      <c r="U11" s="74"/>
    </row>
    <row r="12" spans="1:21" s="69" customFormat="1" ht="15" customHeight="1" x14ac:dyDescent="0.2">
      <c r="A12" s="63">
        <v>276</v>
      </c>
      <c r="B12" s="67" t="s">
        <v>385</v>
      </c>
      <c r="C12" s="58" t="s">
        <v>32</v>
      </c>
      <c r="D12" s="67">
        <f t="shared" si="0"/>
        <v>0</v>
      </c>
      <c r="E12" s="67"/>
      <c r="F12" s="226"/>
      <c r="G12" s="67"/>
      <c r="H12" s="67"/>
      <c r="I12" s="67"/>
      <c r="J12" s="226"/>
      <c r="K12" s="67"/>
      <c r="L12" s="226"/>
      <c r="M12" s="67"/>
      <c r="N12" s="67"/>
      <c r="O12" s="67"/>
      <c r="P12" s="67"/>
      <c r="Q12" s="222"/>
      <c r="R12" s="239"/>
      <c r="S12" s="74"/>
      <c r="T12" s="74"/>
      <c r="U12" s="74"/>
    </row>
    <row r="13" spans="1:21" s="69" customFormat="1" ht="15" customHeight="1" x14ac:dyDescent="0.2">
      <c r="A13" s="63"/>
      <c r="B13" s="67"/>
      <c r="C13" s="58" t="s">
        <v>32</v>
      </c>
      <c r="D13" s="6" t="s">
        <v>20</v>
      </c>
      <c r="E13" s="67"/>
      <c r="F13" s="226"/>
      <c r="G13" s="67"/>
      <c r="H13" s="67"/>
      <c r="I13" s="67"/>
      <c r="J13" s="226"/>
      <c r="K13" s="67"/>
      <c r="L13" s="226"/>
      <c r="M13" s="67"/>
      <c r="N13" s="67"/>
      <c r="O13" s="67"/>
      <c r="P13" s="67"/>
      <c r="Q13" s="222"/>
      <c r="R13" s="239"/>
      <c r="S13" s="74"/>
      <c r="T13" s="74"/>
      <c r="U13" s="74"/>
    </row>
    <row r="15" spans="1:21" s="69" customFormat="1" ht="15" customHeight="1" x14ac:dyDescent="0.2">
      <c r="A15" s="68"/>
      <c r="E15" s="242"/>
      <c r="F15" s="241"/>
      <c r="J15" s="241"/>
      <c r="L15" s="241"/>
    </row>
    <row r="16" spans="1:21" s="69" customFormat="1" ht="15" customHeight="1" x14ac:dyDescent="0.2">
      <c r="A16" s="68"/>
      <c r="F16" s="241"/>
      <c r="J16" s="241"/>
      <c r="L16" s="241"/>
      <c r="R16" s="243"/>
    </row>
    <row r="17" spans="1:21" s="69" customFormat="1" ht="15" customHeight="1" x14ac:dyDescent="0.25">
      <c r="A17" s="63"/>
      <c r="B17" s="64" t="s">
        <v>38</v>
      </c>
      <c r="C17" s="255" t="s">
        <v>10</v>
      </c>
      <c r="D17" s="256"/>
      <c r="E17" s="257">
        <f>SUM(E18:E24)</f>
        <v>82.5</v>
      </c>
      <c r="F17" s="228"/>
      <c r="G17" s="74"/>
      <c r="H17" s="74"/>
      <c r="I17" s="74"/>
      <c r="J17" s="228"/>
      <c r="K17" s="74"/>
      <c r="L17" s="228"/>
      <c r="M17" s="74"/>
      <c r="N17" s="74"/>
      <c r="O17" s="74"/>
      <c r="P17" s="74"/>
      <c r="Q17" s="74"/>
      <c r="R17" s="258"/>
      <c r="S17" s="74"/>
      <c r="T17" s="258"/>
      <c r="U17" s="74"/>
    </row>
    <row r="18" spans="1:21" s="69" customFormat="1" ht="15" customHeight="1" x14ac:dyDescent="0.2">
      <c r="A18" s="66"/>
      <c r="B18" s="67" t="s">
        <v>22</v>
      </c>
      <c r="C18" s="58" t="s">
        <v>39</v>
      </c>
      <c r="D18" s="256"/>
      <c r="E18" s="256">
        <f>+SUM(S18,U18)</f>
        <v>0</v>
      </c>
      <c r="F18" s="232"/>
      <c r="G18" s="75"/>
      <c r="H18" s="75"/>
      <c r="I18" s="75"/>
      <c r="J18" s="232"/>
      <c r="K18" s="75"/>
      <c r="L18" s="232"/>
      <c r="M18" s="75"/>
      <c r="N18" s="75"/>
      <c r="O18" s="75"/>
      <c r="P18" s="75"/>
      <c r="Q18" s="75"/>
      <c r="R18" s="259"/>
      <c r="S18" s="67"/>
      <c r="T18" s="259"/>
      <c r="U18" s="67"/>
    </row>
    <row r="19" spans="1:21" s="69" customFormat="1" ht="15" customHeight="1" x14ac:dyDescent="0.2">
      <c r="A19" s="63">
        <v>277</v>
      </c>
      <c r="B19" s="67" t="s">
        <v>386</v>
      </c>
      <c r="C19" s="58" t="s">
        <v>39</v>
      </c>
      <c r="D19" s="67">
        <f>SUM(G19,I19,K19,M19,O19,Q19)</f>
        <v>32</v>
      </c>
      <c r="E19" s="67">
        <v>32</v>
      </c>
      <c r="F19" s="226">
        <v>25.5</v>
      </c>
      <c r="G19" s="67">
        <v>15</v>
      </c>
      <c r="H19" s="67"/>
      <c r="I19" s="67"/>
      <c r="J19" s="226">
        <v>2.2400000000000002</v>
      </c>
      <c r="K19" s="67">
        <v>17</v>
      </c>
      <c r="L19" s="226"/>
      <c r="M19" s="67"/>
      <c r="N19" s="67"/>
      <c r="O19" s="67"/>
      <c r="P19" s="67"/>
      <c r="Q19" s="67"/>
      <c r="R19" s="229"/>
      <c r="S19" s="229"/>
      <c r="T19" s="229"/>
      <c r="U19" s="74"/>
    </row>
    <row r="20" spans="1:21" s="69" customFormat="1" ht="15" customHeight="1" x14ac:dyDescent="0.2">
      <c r="A20" s="63">
        <v>278</v>
      </c>
      <c r="B20" s="67" t="s">
        <v>387</v>
      </c>
      <c r="C20" s="58" t="s">
        <v>39</v>
      </c>
      <c r="D20" s="67">
        <f t="shared" ref="D20:D24" si="1">SUM(G20,I20,K20,M20,O20,Q20)</f>
        <v>50.5</v>
      </c>
      <c r="E20" s="67">
        <v>50.5</v>
      </c>
      <c r="F20" s="226">
        <v>28.1</v>
      </c>
      <c r="G20" s="67">
        <v>8</v>
      </c>
      <c r="H20" s="67"/>
      <c r="I20" s="67"/>
      <c r="J20" s="240">
        <v>2.2999999999999998</v>
      </c>
      <c r="K20" s="67">
        <v>20</v>
      </c>
      <c r="L20" s="226"/>
      <c r="M20" s="67"/>
      <c r="N20" s="67"/>
      <c r="O20" s="67"/>
      <c r="P20" s="67">
        <v>72</v>
      </c>
      <c r="Q20" s="222">
        <v>22.5</v>
      </c>
      <c r="R20" s="239"/>
      <c r="S20" s="74"/>
      <c r="T20" s="74"/>
      <c r="U20" s="74"/>
    </row>
    <row r="21" spans="1:21" s="69" customFormat="1" ht="15" customHeight="1" x14ac:dyDescent="0.2">
      <c r="A21" s="63"/>
      <c r="B21" s="67"/>
      <c r="C21" s="58" t="s">
        <v>39</v>
      </c>
      <c r="D21" s="67">
        <f t="shared" si="1"/>
        <v>0</v>
      </c>
      <c r="E21" s="67"/>
      <c r="F21" s="226"/>
      <c r="G21" s="67"/>
      <c r="H21" s="67"/>
      <c r="I21" s="67"/>
      <c r="J21" s="226"/>
      <c r="K21" s="67"/>
      <c r="L21" s="226"/>
      <c r="M21" s="67"/>
      <c r="N21" s="67"/>
      <c r="O21" s="67"/>
      <c r="P21" s="67"/>
      <c r="Q21" s="222"/>
      <c r="R21" s="239"/>
      <c r="S21" s="74"/>
      <c r="T21" s="74"/>
      <c r="U21" s="74"/>
    </row>
    <row r="22" spans="1:21" s="69" customFormat="1" ht="15" customHeight="1" x14ac:dyDescent="0.2">
      <c r="A22" s="63"/>
      <c r="B22" s="67"/>
      <c r="C22" s="58" t="s">
        <v>39</v>
      </c>
      <c r="D22" s="67">
        <f t="shared" si="1"/>
        <v>0</v>
      </c>
      <c r="E22" s="67"/>
      <c r="F22" s="226"/>
      <c r="G22" s="67"/>
      <c r="H22" s="67"/>
      <c r="I22" s="67"/>
      <c r="J22" s="226"/>
      <c r="K22" s="67"/>
      <c r="L22" s="226"/>
      <c r="M22" s="67"/>
      <c r="N22" s="67"/>
      <c r="O22" s="67"/>
      <c r="P22" s="67"/>
      <c r="Q22" s="222"/>
      <c r="R22" s="239"/>
      <c r="S22" s="74"/>
      <c r="T22" s="74"/>
      <c r="U22" s="74"/>
    </row>
    <row r="23" spans="1:21" s="69" customFormat="1" ht="15" customHeight="1" x14ac:dyDescent="0.2">
      <c r="A23" s="63"/>
      <c r="B23" s="67"/>
      <c r="C23" s="58" t="s">
        <v>39</v>
      </c>
      <c r="D23" s="67">
        <f t="shared" si="1"/>
        <v>0</v>
      </c>
      <c r="E23" s="67"/>
      <c r="F23" s="226"/>
      <c r="G23" s="67"/>
      <c r="H23" s="67"/>
      <c r="I23" s="67"/>
      <c r="J23" s="226"/>
      <c r="K23" s="67"/>
      <c r="L23" s="226"/>
      <c r="M23" s="67"/>
      <c r="N23" s="67"/>
      <c r="O23" s="67"/>
      <c r="P23" s="67"/>
      <c r="Q23" s="222"/>
      <c r="R23" s="239"/>
      <c r="S23" s="74"/>
      <c r="T23" s="74"/>
      <c r="U23" s="74"/>
    </row>
    <row r="24" spans="1:21" s="69" customFormat="1" ht="15" customHeight="1" x14ac:dyDescent="0.2">
      <c r="A24" s="63"/>
      <c r="B24" s="67"/>
      <c r="C24" s="58" t="s">
        <v>39</v>
      </c>
      <c r="D24" s="67">
        <f t="shared" si="1"/>
        <v>0</v>
      </c>
      <c r="E24" s="67"/>
      <c r="F24" s="226"/>
      <c r="G24" s="67"/>
      <c r="H24" s="67"/>
      <c r="I24" s="67"/>
      <c r="J24" s="226"/>
      <c r="K24" s="67"/>
      <c r="L24" s="226"/>
      <c r="M24" s="67"/>
      <c r="N24" s="67"/>
      <c r="O24" s="67"/>
      <c r="P24" s="67"/>
      <c r="Q24" s="222"/>
      <c r="R24" s="239"/>
      <c r="S24" s="74"/>
      <c r="T24" s="74"/>
      <c r="U24" s="74"/>
    </row>
    <row r="25" spans="1:21" s="69" customFormat="1" ht="15" customHeight="1" x14ac:dyDescent="0.2">
      <c r="A25" s="63"/>
      <c r="B25" s="67"/>
      <c r="C25" s="58" t="s">
        <v>39</v>
      </c>
      <c r="D25" s="6" t="s">
        <v>20</v>
      </c>
      <c r="E25" s="67"/>
      <c r="F25" s="226"/>
      <c r="G25" s="67"/>
      <c r="H25" s="67"/>
      <c r="I25" s="67"/>
      <c r="J25" s="226"/>
      <c r="K25" s="67"/>
      <c r="L25" s="226"/>
      <c r="M25" s="67"/>
      <c r="N25" s="67"/>
      <c r="O25" s="67"/>
      <c r="P25" s="67"/>
      <c r="Q25" s="222"/>
      <c r="R25" s="239"/>
      <c r="S25" s="74"/>
      <c r="T25" s="74"/>
      <c r="U25" s="74"/>
    </row>
    <row r="28" spans="1:21" s="69" customFormat="1" ht="15" customHeight="1" x14ac:dyDescent="0.25">
      <c r="A28" s="63"/>
      <c r="B28" s="64" t="s">
        <v>388</v>
      </c>
      <c r="C28" s="255" t="s">
        <v>10</v>
      </c>
      <c r="D28" s="256"/>
      <c r="E28" s="257">
        <f>SUM(E29:E35)</f>
        <v>314</v>
      </c>
      <c r="F28" s="228"/>
      <c r="G28" s="74"/>
      <c r="H28" s="74"/>
      <c r="I28" s="74"/>
      <c r="J28" s="228"/>
      <c r="K28" s="74"/>
      <c r="L28" s="228"/>
      <c r="M28" s="74"/>
      <c r="N28" s="74"/>
      <c r="O28" s="74"/>
      <c r="P28" s="74"/>
      <c r="Q28" s="74"/>
      <c r="R28" s="258"/>
      <c r="S28" s="74"/>
      <c r="T28" s="258"/>
      <c r="U28" s="74"/>
    </row>
    <row r="29" spans="1:21" s="69" customFormat="1" ht="15" customHeight="1" x14ac:dyDescent="0.2">
      <c r="A29" s="66"/>
      <c r="B29" s="67" t="s">
        <v>22</v>
      </c>
      <c r="C29" s="58" t="s">
        <v>46</v>
      </c>
      <c r="D29" s="256"/>
      <c r="E29" s="256">
        <f>+SUM(S29,U29)</f>
        <v>70</v>
      </c>
      <c r="F29" s="232"/>
      <c r="G29" s="75"/>
      <c r="H29" s="75"/>
      <c r="I29" s="75"/>
      <c r="J29" s="232"/>
      <c r="K29" s="75"/>
      <c r="L29" s="232"/>
      <c r="M29" s="75"/>
      <c r="N29" s="75"/>
      <c r="O29" s="75"/>
      <c r="P29" s="75"/>
      <c r="Q29" s="75"/>
      <c r="R29" s="259">
        <v>1.267361111111111E-3</v>
      </c>
      <c r="S29" s="67">
        <v>35</v>
      </c>
      <c r="T29" s="259">
        <v>1.1504629629629629E-3</v>
      </c>
      <c r="U29" s="67">
        <v>35</v>
      </c>
    </row>
    <row r="30" spans="1:21" s="69" customFormat="1" ht="15" customHeight="1" x14ac:dyDescent="0.2">
      <c r="A30" s="63">
        <v>283</v>
      </c>
      <c r="B30" s="67" t="s">
        <v>389</v>
      </c>
      <c r="C30" s="58" t="s">
        <v>46</v>
      </c>
      <c r="D30" s="67">
        <f>SUM(G30,I30,K30,M30,O30,Q30)</f>
        <v>64</v>
      </c>
      <c r="E30" s="67">
        <v>64</v>
      </c>
      <c r="F30" s="226">
        <v>24.4</v>
      </c>
      <c r="G30" s="67">
        <v>19</v>
      </c>
      <c r="H30" s="67"/>
      <c r="I30" s="67"/>
      <c r="J30" s="226"/>
      <c r="K30" s="67"/>
      <c r="L30" s="226">
        <v>7.64</v>
      </c>
      <c r="M30" s="67">
        <v>23</v>
      </c>
      <c r="N30" s="67">
        <v>8.99</v>
      </c>
      <c r="O30" s="67">
        <v>22</v>
      </c>
      <c r="P30" s="67"/>
      <c r="Q30" s="67"/>
      <c r="R30" s="229"/>
      <c r="S30" s="229"/>
      <c r="T30" s="229"/>
      <c r="U30" s="74"/>
    </row>
    <row r="31" spans="1:21" s="69" customFormat="1" ht="15" customHeight="1" x14ac:dyDescent="0.2">
      <c r="A31" s="63">
        <v>284</v>
      </c>
      <c r="B31" s="67" t="s">
        <v>390</v>
      </c>
      <c r="C31" s="58" t="s">
        <v>46</v>
      </c>
      <c r="D31" s="67">
        <f t="shared" ref="D31:D35" si="2">SUM(G31,I31,K31,M31,O31,Q31)</f>
        <v>65</v>
      </c>
      <c r="E31" s="67">
        <v>65</v>
      </c>
      <c r="F31" s="226"/>
      <c r="G31" s="67"/>
      <c r="H31" s="67">
        <v>53.5</v>
      </c>
      <c r="I31" s="67">
        <v>22</v>
      </c>
      <c r="J31" s="226"/>
      <c r="K31" s="67"/>
      <c r="L31" s="226">
        <v>7.12</v>
      </c>
      <c r="M31" s="67">
        <v>20</v>
      </c>
      <c r="N31" s="67">
        <v>9.17</v>
      </c>
      <c r="O31" s="67">
        <v>23</v>
      </c>
      <c r="P31" s="67"/>
      <c r="Q31" s="222"/>
      <c r="R31" s="239"/>
      <c r="S31" s="74"/>
      <c r="T31" s="74"/>
      <c r="U31" s="74"/>
    </row>
    <row r="32" spans="1:21" s="69" customFormat="1" ht="15" customHeight="1" x14ac:dyDescent="0.2">
      <c r="A32" s="63">
        <v>285</v>
      </c>
      <c r="B32" s="67" t="s">
        <v>391</v>
      </c>
      <c r="C32" s="58" t="s">
        <v>46</v>
      </c>
      <c r="D32" s="67">
        <f t="shared" si="2"/>
        <v>57</v>
      </c>
      <c r="E32" s="67">
        <v>57</v>
      </c>
      <c r="F32" s="226"/>
      <c r="G32" s="67"/>
      <c r="H32" s="67">
        <v>55.9</v>
      </c>
      <c r="I32" s="67">
        <v>18</v>
      </c>
      <c r="J32" s="226"/>
      <c r="K32" s="67"/>
      <c r="L32" s="226">
        <v>7.47</v>
      </c>
      <c r="M32" s="67">
        <v>22</v>
      </c>
      <c r="N32" s="67">
        <v>6.38</v>
      </c>
      <c r="O32" s="67">
        <v>17</v>
      </c>
      <c r="P32" s="67"/>
      <c r="Q32" s="222"/>
      <c r="R32" s="239"/>
      <c r="S32" s="74"/>
      <c r="T32" s="74"/>
      <c r="U32" s="74"/>
    </row>
    <row r="33" spans="1:21" s="69" customFormat="1" ht="15" customHeight="1" x14ac:dyDescent="0.2">
      <c r="A33" s="63">
        <v>286</v>
      </c>
      <c r="B33" s="67" t="s">
        <v>392</v>
      </c>
      <c r="C33" s="58" t="s">
        <v>46</v>
      </c>
      <c r="D33" s="67">
        <f t="shared" si="2"/>
        <v>53</v>
      </c>
      <c r="E33" s="67"/>
      <c r="F33" s="226">
        <v>25.4</v>
      </c>
      <c r="G33" s="67">
        <v>16</v>
      </c>
      <c r="H33" s="67"/>
      <c r="I33" s="67"/>
      <c r="J33" s="226">
        <v>2.38</v>
      </c>
      <c r="K33" s="67">
        <v>22</v>
      </c>
      <c r="L33" s="226"/>
      <c r="M33" s="67"/>
      <c r="N33" s="67"/>
      <c r="O33" s="67"/>
      <c r="P33" s="67">
        <v>54</v>
      </c>
      <c r="Q33" s="222">
        <v>15</v>
      </c>
      <c r="R33" s="239"/>
      <c r="S33" s="74"/>
      <c r="T33" s="74"/>
      <c r="U33" s="74"/>
    </row>
    <row r="34" spans="1:21" s="69" customFormat="1" ht="15" customHeight="1" x14ac:dyDescent="0.2">
      <c r="A34" s="63">
        <v>287</v>
      </c>
      <c r="B34" s="67" t="s">
        <v>393</v>
      </c>
      <c r="C34" s="58" t="s">
        <v>46</v>
      </c>
      <c r="D34" s="67">
        <f t="shared" si="2"/>
        <v>47</v>
      </c>
      <c r="E34" s="67"/>
      <c r="F34" s="226">
        <v>25.6</v>
      </c>
      <c r="G34" s="67">
        <v>14</v>
      </c>
      <c r="H34" s="67"/>
      <c r="I34" s="67"/>
      <c r="J34" s="226">
        <v>2.21</v>
      </c>
      <c r="K34" s="67">
        <v>16</v>
      </c>
      <c r="L34" s="226"/>
      <c r="M34" s="67"/>
      <c r="N34" s="67"/>
      <c r="O34" s="67"/>
      <c r="P34" s="67">
        <v>63</v>
      </c>
      <c r="Q34" s="222">
        <v>17</v>
      </c>
      <c r="R34" s="239"/>
      <c r="S34" s="74"/>
      <c r="T34" s="74"/>
      <c r="U34" s="74"/>
    </row>
    <row r="35" spans="1:21" s="69" customFormat="1" ht="15" customHeight="1" x14ac:dyDescent="0.2">
      <c r="A35" s="63">
        <v>288</v>
      </c>
      <c r="B35" s="67" t="s">
        <v>394</v>
      </c>
      <c r="C35" s="58" t="s">
        <v>46</v>
      </c>
      <c r="D35" s="67">
        <f t="shared" si="2"/>
        <v>58</v>
      </c>
      <c r="E35" s="67">
        <v>58</v>
      </c>
      <c r="F35" s="226"/>
      <c r="G35" s="67"/>
      <c r="H35" s="67">
        <v>53.7</v>
      </c>
      <c r="I35" s="67">
        <v>21</v>
      </c>
      <c r="J35" s="226">
        <v>2.2799999999999998</v>
      </c>
      <c r="K35" s="67">
        <v>19</v>
      </c>
      <c r="L35" s="226"/>
      <c r="M35" s="67"/>
      <c r="N35" s="67"/>
      <c r="O35" s="67"/>
      <c r="P35" s="67">
        <v>69</v>
      </c>
      <c r="Q35" s="222">
        <v>18</v>
      </c>
      <c r="R35" s="239"/>
      <c r="S35" s="74"/>
      <c r="T35" s="74"/>
      <c r="U35" s="74"/>
    </row>
    <row r="36" spans="1:21" s="69" customFormat="1" ht="15" customHeight="1" x14ac:dyDescent="0.2">
      <c r="A36" s="63"/>
      <c r="B36" s="67"/>
      <c r="C36" s="58" t="s">
        <v>46</v>
      </c>
      <c r="D36" s="6" t="s">
        <v>20</v>
      </c>
      <c r="E36" s="67"/>
      <c r="F36" s="226"/>
      <c r="G36" s="67"/>
      <c r="H36" s="67"/>
      <c r="I36" s="67"/>
      <c r="J36" s="226"/>
      <c r="K36" s="67"/>
      <c r="L36" s="226"/>
      <c r="M36" s="67"/>
      <c r="N36" s="67"/>
      <c r="O36" s="67"/>
      <c r="P36" s="67"/>
      <c r="Q36" s="222"/>
      <c r="R36" s="239"/>
      <c r="S36" s="74"/>
      <c r="T36" s="74"/>
      <c r="U36" s="74"/>
    </row>
    <row r="40" spans="1:21" s="69" customFormat="1" ht="15" customHeight="1" x14ac:dyDescent="0.2">
      <c r="A40" s="70" t="s">
        <v>0</v>
      </c>
      <c r="B40" s="71" t="s">
        <v>7</v>
      </c>
      <c r="C40" s="94" t="s">
        <v>18</v>
      </c>
      <c r="D40" s="201" t="s">
        <v>303</v>
      </c>
      <c r="E40" s="110" t="s">
        <v>10</v>
      </c>
      <c r="F40" s="220" t="s">
        <v>6</v>
      </c>
      <c r="G40" s="221"/>
      <c r="H40" s="222" t="s">
        <v>11</v>
      </c>
      <c r="I40" s="223"/>
      <c r="J40" s="224" t="s">
        <v>13</v>
      </c>
      <c r="K40" s="223"/>
      <c r="L40" s="224" t="s">
        <v>378</v>
      </c>
      <c r="M40" s="223"/>
      <c r="N40" s="222" t="s">
        <v>14</v>
      </c>
      <c r="O40" s="223"/>
      <c r="P40" s="225" t="s">
        <v>305</v>
      </c>
      <c r="Q40" s="225"/>
      <c r="R40" s="222" t="s">
        <v>133</v>
      </c>
      <c r="S40" s="223"/>
      <c r="T40" s="222" t="s">
        <v>15</v>
      </c>
      <c r="U40" s="223"/>
    </row>
    <row r="41" spans="1:21" s="69" customFormat="1" ht="15" customHeight="1" x14ac:dyDescent="0.2">
      <c r="A41" s="72"/>
      <c r="B41" s="73"/>
      <c r="C41" s="95"/>
      <c r="D41" s="202"/>
      <c r="E41" s="95"/>
      <c r="F41" s="226" t="s">
        <v>1</v>
      </c>
      <c r="G41" s="67" t="s">
        <v>2</v>
      </c>
      <c r="H41" s="67" t="s">
        <v>1</v>
      </c>
      <c r="I41" s="67" t="s">
        <v>2</v>
      </c>
      <c r="J41" s="226" t="s">
        <v>3</v>
      </c>
      <c r="K41" s="67" t="s">
        <v>2</v>
      </c>
      <c r="L41" s="22" t="s">
        <v>379</v>
      </c>
      <c r="M41" s="67" t="s">
        <v>2</v>
      </c>
      <c r="N41" s="67" t="s">
        <v>3</v>
      </c>
      <c r="O41" s="67" t="s">
        <v>2</v>
      </c>
      <c r="P41" s="67" t="s">
        <v>306</v>
      </c>
      <c r="Q41" s="67" t="s">
        <v>2</v>
      </c>
      <c r="R41" s="67" t="s">
        <v>1</v>
      </c>
      <c r="S41" s="67" t="s">
        <v>2</v>
      </c>
      <c r="T41" s="67" t="s">
        <v>1</v>
      </c>
      <c r="U41" s="67" t="s">
        <v>2</v>
      </c>
    </row>
    <row r="42" spans="1:21" s="69" customFormat="1" ht="15" customHeight="1" x14ac:dyDescent="0.2">
      <c r="A42" s="62"/>
      <c r="B42" s="74"/>
      <c r="C42" s="74"/>
      <c r="D42" s="74"/>
      <c r="E42" s="74"/>
      <c r="F42" s="228"/>
      <c r="G42" s="74"/>
      <c r="H42" s="74"/>
      <c r="I42" s="74"/>
      <c r="J42" s="228"/>
      <c r="K42" s="74"/>
      <c r="L42" s="228"/>
      <c r="M42" s="74"/>
      <c r="N42" s="74"/>
      <c r="O42" s="74"/>
      <c r="P42" s="74"/>
      <c r="Q42" s="74"/>
      <c r="R42" s="229"/>
      <c r="S42" s="229"/>
      <c r="T42" s="229"/>
      <c r="U42" s="229"/>
    </row>
    <row r="43" spans="1:21" s="69" customFormat="1" ht="15" customHeight="1" x14ac:dyDescent="0.25">
      <c r="A43" s="63"/>
      <c r="B43" s="64" t="s">
        <v>162</v>
      </c>
      <c r="C43" s="255" t="s">
        <v>10</v>
      </c>
      <c r="D43" s="256"/>
      <c r="E43" s="257">
        <f>SUM(E44:E50)</f>
        <v>34</v>
      </c>
      <c r="F43" s="228"/>
      <c r="G43" s="74"/>
      <c r="H43" s="74"/>
      <c r="I43" s="74"/>
      <c r="J43" s="228"/>
      <c r="K43" s="74"/>
      <c r="L43" s="228"/>
      <c r="M43" s="74"/>
      <c r="N43" s="74"/>
      <c r="O43" s="74"/>
      <c r="P43" s="74"/>
      <c r="Q43" s="74"/>
      <c r="R43" s="258"/>
      <c r="S43" s="74"/>
      <c r="T43" s="258"/>
      <c r="U43" s="74"/>
    </row>
    <row r="44" spans="1:21" s="69" customFormat="1" ht="15" customHeight="1" x14ac:dyDescent="0.2">
      <c r="A44" s="66"/>
      <c r="B44" s="67" t="s">
        <v>22</v>
      </c>
      <c r="C44" s="58" t="s">
        <v>395</v>
      </c>
      <c r="D44" s="256"/>
      <c r="E44" s="256">
        <f>+SUM(S44,U44)</f>
        <v>0</v>
      </c>
      <c r="F44" s="232"/>
      <c r="G44" s="75"/>
      <c r="H44" s="75"/>
      <c r="I44" s="75"/>
      <c r="J44" s="232"/>
      <c r="K44" s="75"/>
      <c r="L44" s="232"/>
      <c r="M44" s="75"/>
      <c r="N44" s="75"/>
      <c r="O44" s="75"/>
      <c r="P44" s="75"/>
      <c r="Q44" s="75"/>
      <c r="R44" s="259"/>
      <c r="S44" s="67"/>
      <c r="T44" s="259"/>
      <c r="U44" s="67"/>
    </row>
    <row r="45" spans="1:21" s="69" customFormat="1" ht="15" customHeight="1" x14ac:dyDescent="0.2">
      <c r="A45" s="63">
        <v>265</v>
      </c>
      <c r="B45" s="67" t="s">
        <v>396</v>
      </c>
      <c r="C45" s="58" t="s">
        <v>395</v>
      </c>
      <c r="D45" s="67">
        <f>SUM(G45,I45,K45,M45,O45,Q45)</f>
        <v>0</v>
      </c>
      <c r="E45" s="67"/>
      <c r="F45" s="226"/>
      <c r="G45" s="67"/>
      <c r="H45" s="67"/>
      <c r="I45" s="67"/>
      <c r="J45" s="226"/>
      <c r="K45" s="67"/>
      <c r="L45" s="226"/>
      <c r="M45" s="67"/>
      <c r="N45" s="67"/>
      <c r="O45" s="67"/>
      <c r="P45" s="67"/>
      <c r="Q45" s="67"/>
      <c r="R45" s="229"/>
      <c r="S45" s="229"/>
      <c r="T45" s="229"/>
      <c r="U45" s="74"/>
    </row>
    <row r="46" spans="1:21" s="69" customFormat="1" ht="15" customHeight="1" x14ac:dyDescent="0.2">
      <c r="A46" s="63">
        <v>266</v>
      </c>
      <c r="B46" s="67" t="s">
        <v>397</v>
      </c>
      <c r="C46" s="58" t="s">
        <v>395</v>
      </c>
      <c r="D46" s="67">
        <f t="shared" ref="D46:D50" si="3">SUM(G46,I46,K46,M46,O46,Q46)</f>
        <v>0</v>
      </c>
      <c r="E46" s="67"/>
      <c r="F46" s="226"/>
      <c r="G46" s="67"/>
      <c r="H46" s="67"/>
      <c r="I46" s="67"/>
      <c r="J46" s="226"/>
      <c r="K46" s="67"/>
      <c r="L46" s="226"/>
      <c r="M46" s="67"/>
      <c r="N46" s="67"/>
      <c r="O46" s="67"/>
      <c r="P46" s="67"/>
      <c r="Q46" s="222"/>
      <c r="R46" s="239"/>
      <c r="S46" s="74"/>
      <c r="T46" s="74"/>
      <c r="U46" s="74"/>
    </row>
    <row r="47" spans="1:21" s="69" customFormat="1" ht="15" customHeight="1" x14ac:dyDescent="0.2">
      <c r="A47" s="63">
        <v>267</v>
      </c>
      <c r="B47" s="67" t="s">
        <v>398</v>
      </c>
      <c r="C47" s="58" t="s">
        <v>395</v>
      </c>
      <c r="D47" s="67">
        <f t="shared" si="3"/>
        <v>34</v>
      </c>
      <c r="E47" s="67">
        <v>34</v>
      </c>
      <c r="F47" s="226"/>
      <c r="G47" s="67"/>
      <c r="H47" s="67"/>
      <c r="I47" s="67"/>
      <c r="J47" s="226">
        <v>2.16</v>
      </c>
      <c r="K47" s="67">
        <v>14</v>
      </c>
      <c r="L47" s="226"/>
      <c r="M47" s="67"/>
      <c r="N47" s="67">
        <v>8.25</v>
      </c>
      <c r="O47" s="67">
        <v>20</v>
      </c>
      <c r="P47" s="67"/>
      <c r="Q47" s="222"/>
      <c r="R47" s="239"/>
      <c r="S47" s="74"/>
      <c r="T47" s="74"/>
      <c r="U47" s="74"/>
    </row>
    <row r="48" spans="1:21" s="69" customFormat="1" ht="15" customHeight="1" x14ac:dyDescent="0.2">
      <c r="A48" s="63"/>
      <c r="B48" s="67"/>
      <c r="C48" s="58" t="s">
        <v>395</v>
      </c>
      <c r="D48" s="67">
        <f t="shared" si="3"/>
        <v>0</v>
      </c>
      <c r="E48" s="67"/>
      <c r="F48" s="226"/>
      <c r="G48" s="67"/>
      <c r="H48" s="67"/>
      <c r="I48" s="67"/>
      <c r="J48" s="226"/>
      <c r="K48" s="67"/>
      <c r="L48" s="226"/>
      <c r="M48" s="67"/>
      <c r="N48" s="67"/>
      <c r="O48" s="67"/>
      <c r="P48" s="67"/>
      <c r="Q48" s="222"/>
      <c r="R48" s="239"/>
      <c r="S48" s="74"/>
      <c r="T48" s="74"/>
      <c r="U48" s="74"/>
    </row>
    <row r="49" spans="1:21" s="69" customFormat="1" ht="15" customHeight="1" x14ac:dyDescent="0.2">
      <c r="A49" s="63"/>
      <c r="B49" s="67"/>
      <c r="C49" s="58" t="s">
        <v>395</v>
      </c>
      <c r="D49" s="67">
        <f t="shared" si="3"/>
        <v>0</v>
      </c>
      <c r="E49" s="67"/>
      <c r="F49" s="226"/>
      <c r="G49" s="67"/>
      <c r="H49" s="67"/>
      <c r="I49" s="67"/>
      <c r="J49" s="226"/>
      <c r="K49" s="67"/>
      <c r="L49" s="226"/>
      <c r="M49" s="67"/>
      <c r="N49" s="67"/>
      <c r="O49" s="67"/>
      <c r="P49" s="67"/>
      <c r="Q49" s="222"/>
      <c r="R49" s="239"/>
      <c r="S49" s="74"/>
      <c r="T49" s="74"/>
      <c r="U49" s="74"/>
    </row>
    <row r="50" spans="1:21" s="69" customFormat="1" ht="15" customHeight="1" x14ac:dyDescent="0.2">
      <c r="A50" s="63"/>
      <c r="B50" s="67"/>
      <c r="C50" s="58" t="s">
        <v>395</v>
      </c>
      <c r="D50" s="67">
        <f t="shared" si="3"/>
        <v>0</v>
      </c>
      <c r="E50" s="67"/>
      <c r="F50" s="226"/>
      <c r="G50" s="67"/>
      <c r="H50" s="67"/>
      <c r="I50" s="67"/>
      <c r="J50" s="226"/>
      <c r="K50" s="67"/>
      <c r="L50" s="226"/>
      <c r="M50" s="67"/>
      <c r="N50" s="67"/>
      <c r="O50" s="67"/>
      <c r="P50" s="67"/>
      <c r="Q50" s="222"/>
      <c r="R50" s="239"/>
      <c r="S50" s="74"/>
      <c r="T50" s="74"/>
      <c r="U50" s="74"/>
    </row>
    <row r="51" spans="1:21" s="69" customFormat="1" ht="15" customHeight="1" x14ac:dyDescent="0.2">
      <c r="A51" s="63"/>
      <c r="B51" s="67"/>
      <c r="C51" s="58" t="s">
        <v>395</v>
      </c>
      <c r="D51" s="6" t="s">
        <v>20</v>
      </c>
      <c r="E51" s="67"/>
      <c r="F51" s="226"/>
      <c r="G51" s="67"/>
      <c r="H51" s="67"/>
      <c r="I51" s="67"/>
      <c r="J51" s="226"/>
      <c r="K51" s="67"/>
      <c r="L51" s="226"/>
      <c r="M51" s="67"/>
      <c r="N51" s="67"/>
      <c r="O51" s="67"/>
      <c r="P51" s="67"/>
      <c r="Q51" s="222"/>
      <c r="R51" s="239"/>
      <c r="S51" s="74"/>
      <c r="T51" s="74"/>
      <c r="U51" s="74"/>
    </row>
    <row r="53" spans="1:21" s="69" customFormat="1" ht="15" customHeight="1" x14ac:dyDescent="0.2">
      <c r="A53" s="68"/>
      <c r="E53" s="242"/>
      <c r="F53" s="241"/>
      <c r="J53" s="241"/>
      <c r="L53" s="241"/>
    </row>
    <row r="54" spans="1:21" s="69" customFormat="1" ht="15" customHeight="1" x14ac:dyDescent="0.2">
      <c r="A54" s="68"/>
      <c r="F54" s="241"/>
      <c r="J54" s="241"/>
      <c r="L54" s="241"/>
      <c r="R54" s="243"/>
    </row>
    <row r="55" spans="1:21" s="69" customFormat="1" ht="15" customHeight="1" x14ac:dyDescent="0.25">
      <c r="A55" s="63"/>
      <c r="B55" s="64" t="s">
        <v>69</v>
      </c>
      <c r="C55" s="255" t="s">
        <v>10</v>
      </c>
      <c r="D55" s="256"/>
      <c r="E55" s="257">
        <f>SUM(E56:E62)</f>
        <v>84</v>
      </c>
      <c r="F55" s="228"/>
      <c r="G55" s="74"/>
      <c r="H55" s="74"/>
      <c r="I55" s="74"/>
      <c r="J55" s="228"/>
      <c r="K55" s="74"/>
      <c r="L55" s="228"/>
      <c r="M55" s="74"/>
      <c r="N55" s="74"/>
      <c r="O55" s="74"/>
      <c r="P55" s="74"/>
      <c r="Q55" s="74"/>
      <c r="R55" s="258"/>
      <c r="S55" s="74"/>
      <c r="T55" s="258"/>
      <c r="U55" s="74"/>
    </row>
    <row r="56" spans="1:21" s="69" customFormat="1" ht="15" customHeight="1" x14ac:dyDescent="0.2">
      <c r="A56" s="66"/>
      <c r="B56" s="67" t="s">
        <v>22</v>
      </c>
      <c r="C56" s="58" t="s">
        <v>70</v>
      </c>
      <c r="D56" s="256"/>
      <c r="E56" s="256">
        <f>+SUM(S56,U56)</f>
        <v>0</v>
      </c>
      <c r="F56" s="232"/>
      <c r="G56" s="75"/>
      <c r="H56" s="75"/>
      <c r="I56" s="75"/>
      <c r="J56" s="232"/>
      <c r="K56" s="75"/>
      <c r="L56" s="232"/>
      <c r="M56" s="75"/>
      <c r="N56" s="75"/>
      <c r="O56" s="75"/>
      <c r="P56" s="75"/>
      <c r="Q56" s="75"/>
      <c r="R56" s="259"/>
      <c r="S56" s="67"/>
      <c r="T56" s="259"/>
      <c r="U56" s="67"/>
    </row>
    <row r="57" spans="1:21" s="69" customFormat="1" ht="15" customHeight="1" x14ac:dyDescent="0.2">
      <c r="A57" s="63">
        <v>289</v>
      </c>
      <c r="B57" s="67" t="s">
        <v>399</v>
      </c>
      <c r="C57" s="58" t="s">
        <v>70</v>
      </c>
      <c r="D57" s="67">
        <f>SUM(G57,I57,K57,M57,O57,Q57)</f>
        <v>24</v>
      </c>
      <c r="E57" s="67">
        <v>24</v>
      </c>
      <c r="F57" s="226">
        <v>23.5</v>
      </c>
      <c r="G57" s="67">
        <v>24</v>
      </c>
      <c r="H57" s="67"/>
      <c r="I57" s="67"/>
      <c r="J57" s="226"/>
      <c r="K57" s="67"/>
      <c r="L57" s="226"/>
      <c r="M57" s="67"/>
      <c r="N57" s="67"/>
      <c r="O57" s="67"/>
      <c r="P57" s="67"/>
      <c r="Q57" s="67"/>
      <c r="R57" s="229"/>
      <c r="S57" s="229"/>
      <c r="T57" s="229"/>
      <c r="U57" s="74"/>
    </row>
    <row r="58" spans="1:21" s="69" customFormat="1" ht="15" customHeight="1" x14ac:dyDescent="0.2">
      <c r="A58" s="63">
        <v>290</v>
      </c>
      <c r="B58" s="67" t="s">
        <v>400</v>
      </c>
      <c r="C58" s="58" t="s">
        <v>70</v>
      </c>
      <c r="D58" s="67">
        <f t="shared" ref="D58:D62" si="4">SUM(G58,I58,K58,M58,O58,Q58)</f>
        <v>0</v>
      </c>
      <c r="E58" s="67"/>
      <c r="F58" s="226"/>
      <c r="G58" s="67"/>
      <c r="H58" s="67"/>
      <c r="I58" s="67"/>
      <c r="J58" s="226"/>
      <c r="K58" s="67"/>
      <c r="L58" s="226"/>
      <c r="M58" s="67"/>
      <c r="N58" s="67"/>
      <c r="O58" s="67"/>
      <c r="P58" s="67"/>
      <c r="Q58" s="222"/>
      <c r="R58" s="239"/>
      <c r="S58" s="74"/>
      <c r="T58" s="74"/>
      <c r="U58" s="74"/>
    </row>
    <row r="59" spans="1:21" s="69" customFormat="1" ht="15" customHeight="1" x14ac:dyDescent="0.2">
      <c r="A59" s="63">
        <v>291</v>
      </c>
      <c r="B59" s="67" t="s">
        <v>401</v>
      </c>
      <c r="C59" s="58" t="s">
        <v>70</v>
      </c>
      <c r="D59" s="67">
        <f t="shared" si="4"/>
        <v>19</v>
      </c>
      <c r="E59" s="67">
        <v>19</v>
      </c>
      <c r="F59" s="226"/>
      <c r="G59" s="67"/>
      <c r="H59" s="67">
        <v>54.1</v>
      </c>
      <c r="I59" s="67">
        <v>19</v>
      </c>
      <c r="J59" s="226"/>
      <c r="K59" s="67"/>
      <c r="L59" s="226"/>
      <c r="M59" s="67"/>
      <c r="N59" s="67"/>
      <c r="O59" s="67"/>
      <c r="P59" s="67"/>
      <c r="Q59" s="222"/>
      <c r="R59" s="239"/>
      <c r="S59" s="74"/>
      <c r="T59" s="74"/>
      <c r="U59" s="74"/>
    </row>
    <row r="60" spans="1:21" s="69" customFormat="1" ht="15" customHeight="1" x14ac:dyDescent="0.2">
      <c r="A60" s="63">
        <v>292</v>
      </c>
      <c r="B60" s="67" t="s">
        <v>402</v>
      </c>
      <c r="C60" s="58" t="s">
        <v>70</v>
      </c>
      <c r="D60" s="67">
        <f t="shared" si="4"/>
        <v>0</v>
      </c>
      <c r="E60" s="67"/>
      <c r="F60" s="226"/>
      <c r="G60" s="67"/>
      <c r="H60" s="67"/>
      <c r="I60" s="67"/>
      <c r="J60" s="226"/>
      <c r="K60" s="67"/>
      <c r="L60" s="226"/>
      <c r="M60" s="67"/>
      <c r="N60" s="67"/>
      <c r="O60" s="67"/>
      <c r="P60" s="67"/>
      <c r="Q60" s="222"/>
      <c r="R60" s="239"/>
      <c r="S60" s="74"/>
      <c r="T60" s="74"/>
      <c r="U60" s="74"/>
    </row>
    <row r="61" spans="1:21" s="69" customFormat="1" ht="15" customHeight="1" x14ac:dyDescent="0.2">
      <c r="A61" s="63">
        <v>293</v>
      </c>
      <c r="B61" s="67" t="s">
        <v>403</v>
      </c>
      <c r="C61" s="58" t="s">
        <v>70</v>
      </c>
      <c r="D61" s="67">
        <f t="shared" si="4"/>
        <v>0</v>
      </c>
      <c r="E61" s="67"/>
      <c r="F61" s="226"/>
      <c r="G61" s="67"/>
      <c r="H61" s="67"/>
      <c r="I61" s="67"/>
      <c r="J61" s="226"/>
      <c r="K61" s="67"/>
      <c r="L61" s="226"/>
      <c r="M61" s="67"/>
      <c r="N61" s="67"/>
      <c r="O61" s="67"/>
      <c r="P61" s="67"/>
      <c r="Q61" s="222"/>
      <c r="R61" s="239"/>
      <c r="S61" s="74"/>
      <c r="T61" s="74"/>
      <c r="U61" s="74"/>
    </row>
    <row r="62" spans="1:21" s="69" customFormat="1" ht="15" customHeight="1" x14ac:dyDescent="0.2">
      <c r="A62" s="63">
        <v>294</v>
      </c>
      <c r="B62" s="67" t="s">
        <v>404</v>
      </c>
      <c r="C62" s="58" t="s">
        <v>70</v>
      </c>
      <c r="D62" s="67">
        <f t="shared" si="4"/>
        <v>41</v>
      </c>
      <c r="E62" s="67">
        <v>41</v>
      </c>
      <c r="F62" s="226">
        <v>24.8</v>
      </c>
      <c r="G62" s="67">
        <v>17</v>
      </c>
      <c r="H62" s="67"/>
      <c r="I62" s="67"/>
      <c r="J62" s="226">
        <v>2.63</v>
      </c>
      <c r="K62" s="67">
        <v>24</v>
      </c>
      <c r="L62" s="226"/>
      <c r="M62" s="67"/>
      <c r="N62" s="67"/>
      <c r="O62" s="67"/>
      <c r="P62" s="67"/>
      <c r="Q62" s="222"/>
      <c r="R62" s="239"/>
      <c r="S62" s="74"/>
      <c r="T62" s="74"/>
      <c r="U62" s="74"/>
    </row>
    <row r="63" spans="1:21" s="69" customFormat="1" ht="15" customHeight="1" x14ac:dyDescent="0.2">
      <c r="A63" s="63"/>
      <c r="B63" s="67" t="s">
        <v>405</v>
      </c>
      <c r="C63" s="58" t="s">
        <v>70</v>
      </c>
      <c r="D63" s="6" t="s">
        <v>20</v>
      </c>
      <c r="E63" s="67"/>
      <c r="F63" s="226">
        <v>23.1</v>
      </c>
      <c r="G63" s="245" t="s">
        <v>114</v>
      </c>
      <c r="H63" s="67">
        <v>55</v>
      </c>
      <c r="I63" s="245" t="s">
        <v>114</v>
      </c>
      <c r="J63" s="226"/>
      <c r="K63" s="67"/>
      <c r="L63" s="226"/>
      <c r="M63" s="67"/>
      <c r="N63" s="67"/>
      <c r="O63" s="67"/>
      <c r="P63" s="67"/>
      <c r="Q63" s="222"/>
      <c r="R63" s="239"/>
      <c r="S63" s="74"/>
      <c r="T63" s="74"/>
      <c r="U63" s="74"/>
    </row>
    <row r="66" spans="1:21" s="69" customFormat="1" ht="15" customHeight="1" x14ac:dyDescent="0.25">
      <c r="A66" s="63"/>
      <c r="B66" s="64" t="s">
        <v>406</v>
      </c>
      <c r="C66" s="255" t="s">
        <v>10</v>
      </c>
      <c r="D66" s="256"/>
      <c r="E66" s="257">
        <f>SUM(E67:E73)</f>
        <v>242</v>
      </c>
      <c r="F66" s="228"/>
      <c r="G66" s="74"/>
      <c r="H66" s="74"/>
      <c r="I66" s="74"/>
      <c r="J66" s="228"/>
      <c r="K66" s="74"/>
      <c r="L66" s="228"/>
      <c r="M66" s="74"/>
      <c r="N66" s="74"/>
      <c r="O66" s="74"/>
      <c r="P66" s="74"/>
      <c r="Q66" s="74"/>
      <c r="R66" s="258"/>
      <c r="S66" s="74"/>
      <c r="T66" s="258"/>
      <c r="U66" s="74"/>
    </row>
    <row r="67" spans="1:21" s="69" customFormat="1" ht="15" customHeight="1" x14ac:dyDescent="0.2">
      <c r="A67" s="66"/>
      <c r="B67" s="67" t="s">
        <v>22</v>
      </c>
      <c r="C67" s="58" t="s">
        <v>407</v>
      </c>
      <c r="D67" s="256"/>
      <c r="E67" s="256">
        <f>+SUM(S67,U67)</f>
        <v>40</v>
      </c>
      <c r="F67" s="232"/>
      <c r="G67" s="75"/>
      <c r="H67" s="75"/>
      <c r="I67" s="75"/>
      <c r="J67" s="232"/>
      <c r="K67" s="75"/>
      <c r="L67" s="232"/>
      <c r="M67" s="75"/>
      <c r="N67" s="75"/>
      <c r="O67" s="75"/>
      <c r="P67" s="75"/>
      <c r="Q67" s="75"/>
      <c r="R67" s="259"/>
      <c r="S67" s="67"/>
      <c r="T67" s="259">
        <v>1.1296296296296295E-3</v>
      </c>
      <c r="U67" s="67">
        <v>40</v>
      </c>
    </row>
    <row r="68" spans="1:21" s="69" customFormat="1" ht="15" customHeight="1" x14ac:dyDescent="0.2">
      <c r="A68" s="63">
        <v>307</v>
      </c>
      <c r="B68" s="67" t="s">
        <v>408</v>
      </c>
      <c r="C68" s="58" t="s">
        <v>407</v>
      </c>
      <c r="D68" s="67">
        <f>SUM(G68,I68,K68,M68,O68,Q68)</f>
        <v>72</v>
      </c>
      <c r="E68" s="67">
        <v>72</v>
      </c>
      <c r="F68" s="226"/>
      <c r="G68" s="67"/>
      <c r="H68" s="67">
        <v>50.9</v>
      </c>
      <c r="I68" s="67">
        <v>24</v>
      </c>
      <c r="J68" s="226"/>
      <c r="K68" s="67"/>
      <c r="L68" s="226">
        <v>7.68</v>
      </c>
      <c r="M68" s="67">
        <v>24</v>
      </c>
      <c r="N68" s="67">
        <v>10.53</v>
      </c>
      <c r="O68" s="67">
        <v>24</v>
      </c>
      <c r="P68" s="67"/>
      <c r="Q68" s="67"/>
      <c r="R68" s="229"/>
      <c r="S68" s="229"/>
      <c r="T68" s="229"/>
      <c r="U68" s="74"/>
    </row>
    <row r="69" spans="1:21" s="69" customFormat="1" ht="15" customHeight="1" x14ac:dyDescent="0.2">
      <c r="A69" s="63">
        <v>308</v>
      </c>
      <c r="B69" s="67" t="s">
        <v>409</v>
      </c>
      <c r="C69" s="58" t="s">
        <v>407</v>
      </c>
      <c r="D69" s="67">
        <f t="shared" ref="D69:D73" si="5">SUM(G69,I69,K69,M69,O69,Q69)</f>
        <v>67</v>
      </c>
      <c r="E69" s="67">
        <v>67</v>
      </c>
      <c r="F69" s="226">
        <v>24.2</v>
      </c>
      <c r="G69" s="67">
        <v>21.5</v>
      </c>
      <c r="H69" s="67"/>
      <c r="I69" s="67"/>
      <c r="J69" s="240">
        <v>2.6</v>
      </c>
      <c r="K69" s="67">
        <v>23</v>
      </c>
      <c r="L69" s="226"/>
      <c r="M69" s="67"/>
      <c r="N69" s="67"/>
      <c r="O69" s="67"/>
      <c r="P69" s="67">
        <v>72</v>
      </c>
      <c r="Q69" s="222">
        <v>22.5</v>
      </c>
      <c r="R69" s="239"/>
      <c r="S69" s="74"/>
      <c r="T69" s="74"/>
      <c r="U69" s="74"/>
    </row>
    <row r="70" spans="1:21" s="69" customFormat="1" ht="15" customHeight="1" x14ac:dyDescent="0.2">
      <c r="A70" s="63">
        <v>309</v>
      </c>
      <c r="B70" s="67" t="s">
        <v>410</v>
      </c>
      <c r="C70" s="58" t="s">
        <v>407</v>
      </c>
      <c r="D70" s="67">
        <f t="shared" si="5"/>
        <v>45</v>
      </c>
      <c r="E70" s="67">
        <v>45</v>
      </c>
      <c r="F70" s="226"/>
      <c r="G70" s="67"/>
      <c r="H70" s="244">
        <v>59</v>
      </c>
      <c r="I70" s="67">
        <v>16</v>
      </c>
      <c r="J70" s="226">
        <v>2.11</v>
      </c>
      <c r="K70" s="67">
        <v>13</v>
      </c>
      <c r="L70" s="226"/>
      <c r="M70" s="67"/>
      <c r="N70" s="67">
        <v>6.34</v>
      </c>
      <c r="O70" s="67">
        <v>16</v>
      </c>
      <c r="P70" s="67"/>
      <c r="Q70" s="222"/>
      <c r="R70" s="239"/>
      <c r="S70" s="74"/>
      <c r="T70" s="74"/>
      <c r="U70" s="74"/>
    </row>
    <row r="71" spans="1:21" s="69" customFormat="1" ht="15" customHeight="1" x14ac:dyDescent="0.2">
      <c r="A71" s="63">
        <v>310</v>
      </c>
      <c r="B71" s="67" t="s">
        <v>411</v>
      </c>
      <c r="C71" s="58" t="s">
        <v>407</v>
      </c>
      <c r="D71" s="67">
        <f t="shared" si="5"/>
        <v>18</v>
      </c>
      <c r="E71" s="67">
        <v>18</v>
      </c>
      <c r="F71" s="226">
        <v>24.6</v>
      </c>
      <c r="G71" s="67">
        <v>18</v>
      </c>
      <c r="H71" s="67"/>
      <c r="I71" s="67"/>
      <c r="J71" s="226"/>
      <c r="K71" s="67"/>
      <c r="L71" s="226"/>
      <c r="M71" s="67"/>
      <c r="N71" s="67"/>
      <c r="O71" s="67"/>
      <c r="P71" s="67"/>
      <c r="Q71" s="222"/>
      <c r="R71" s="239"/>
      <c r="S71" s="74"/>
      <c r="T71" s="74"/>
      <c r="U71" s="74"/>
    </row>
    <row r="72" spans="1:21" s="69" customFormat="1" ht="15" customHeight="1" x14ac:dyDescent="0.2">
      <c r="A72" s="63"/>
      <c r="B72" s="67"/>
      <c r="C72" s="58" t="s">
        <v>407</v>
      </c>
      <c r="D72" s="67">
        <f t="shared" si="5"/>
        <v>0</v>
      </c>
      <c r="E72" s="67"/>
      <c r="F72" s="226"/>
      <c r="G72" s="67"/>
      <c r="H72" s="67"/>
      <c r="I72" s="67"/>
      <c r="J72" s="226"/>
      <c r="K72" s="67"/>
      <c r="L72" s="226"/>
      <c r="M72" s="67"/>
      <c r="N72" s="67"/>
      <c r="O72" s="67"/>
      <c r="P72" s="67"/>
      <c r="Q72" s="222"/>
      <c r="R72" s="239"/>
      <c r="S72" s="74"/>
      <c r="T72" s="74"/>
      <c r="U72" s="74"/>
    </row>
    <row r="73" spans="1:21" s="69" customFormat="1" ht="15" customHeight="1" x14ac:dyDescent="0.2">
      <c r="A73" s="63"/>
      <c r="B73" s="67"/>
      <c r="C73" s="58" t="s">
        <v>407</v>
      </c>
      <c r="D73" s="67">
        <f t="shared" si="5"/>
        <v>0</v>
      </c>
      <c r="E73" s="67"/>
      <c r="F73" s="226"/>
      <c r="G73" s="67"/>
      <c r="H73" s="67"/>
      <c r="I73" s="67"/>
      <c r="J73" s="226"/>
      <c r="K73" s="67"/>
      <c r="L73" s="226"/>
      <c r="M73" s="67"/>
      <c r="N73" s="67"/>
      <c r="O73" s="67"/>
      <c r="P73" s="67"/>
      <c r="Q73" s="222"/>
      <c r="R73" s="239"/>
      <c r="S73" s="74"/>
      <c r="T73" s="74"/>
      <c r="U73" s="74"/>
    </row>
    <row r="74" spans="1:21" s="69" customFormat="1" ht="15" customHeight="1" x14ac:dyDescent="0.2">
      <c r="A74" s="63"/>
      <c r="B74" s="67"/>
      <c r="C74" s="58" t="s">
        <v>407</v>
      </c>
      <c r="D74" s="6" t="s">
        <v>20</v>
      </c>
      <c r="E74" s="67"/>
      <c r="F74" s="226"/>
      <c r="G74" s="67"/>
      <c r="H74" s="67"/>
      <c r="I74" s="67"/>
      <c r="J74" s="226"/>
      <c r="K74" s="67"/>
      <c r="L74" s="226"/>
      <c r="M74" s="67"/>
      <c r="N74" s="67"/>
      <c r="O74" s="67"/>
      <c r="P74" s="67"/>
      <c r="Q74" s="222"/>
      <c r="R74" s="239"/>
      <c r="S74" s="74"/>
      <c r="T74" s="74"/>
      <c r="U74" s="74"/>
    </row>
    <row r="77" spans="1:21" s="69" customFormat="1" ht="15" customHeight="1" x14ac:dyDescent="0.2">
      <c r="A77" s="70" t="s">
        <v>0</v>
      </c>
      <c r="B77" s="71" t="s">
        <v>7</v>
      </c>
      <c r="C77" s="94" t="s">
        <v>18</v>
      </c>
      <c r="D77" s="201" t="s">
        <v>303</v>
      </c>
      <c r="E77" s="110" t="s">
        <v>10</v>
      </c>
      <c r="F77" s="220" t="s">
        <v>6</v>
      </c>
      <c r="G77" s="221"/>
      <c r="H77" s="222" t="s">
        <v>11</v>
      </c>
      <c r="I77" s="223"/>
      <c r="J77" s="224" t="s">
        <v>13</v>
      </c>
      <c r="K77" s="223"/>
      <c r="L77" s="224" t="s">
        <v>378</v>
      </c>
      <c r="M77" s="223"/>
      <c r="N77" s="222" t="s">
        <v>14</v>
      </c>
      <c r="O77" s="223"/>
      <c r="P77" s="225" t="s">
        <v>305</v>
      </c>
      <c r="Q77" s="225"/>
      <c r="R77" s="222" t="s">
        <v>133</v>
      </c>
      <c r="S77" s="223"/>
      <c r="T77" s="222" t="s">
        <v>15</v>
      </c>
      <c r="U77" s="223"/>
    </row>
    <row r="78" spans="1:21" s="69" customFormat="1" ht="15" customHeight="1" x14ac:dyDescent="0.2">
      <c r="A78" s="72"/>
      <c r="B78" s="73"/>
      <c r="C78" s="95"/>
      <c r="D78" s="202"/>
      <c r="E78" s="95"/>
      <c r="F78" s="226" t="s">
        <v>1</v>
      </c>
      <c r="G78" s="67" t="s">
        <v>2</v>
      </c>
      <c r="H78" s="67" t="s">
        <v>1</v>
      </c>
      <c r="I78" s="67" t="s">
        <v>2</v>
      </c>
      <c r="J78" s="226" t="s">
        <v>3</v>
      </c>
      <c r="K78" s="67" t="s">
        <v>2</v>
      </c>
      <c r="L78" s="22" t="s">
        <v>379</v>
      </c>
      <c r="M78" s="67" t="s">
        <v>2</v>
      </c>
      <c r="N78" s="67" t="s">
        <v>3</v>
      </c>
      <c r="O78" s="67" t="s">
        <v>2</v>
      </c>
      <c r="P78" s="67" t="s">
        <v>306</v>
      </c>
      <c r="Q78" s="67" t="s">
        <v>2</v>
      </c>
      <c r="R78" s="67" t="s">
        <v>1</v>
      </c>
      <c r="S78" s="67" t="s">
        <v>2</v>
      </c>
      <c r="T78" s="67" t="s">
        <v>1</v>
      </c>
      <c r="U78" s="67" t="s">
        <v>2</v>
      </c>
    </row>
    <row r="79" spans="1:21" s="69" customFormat="1" ht="15" customHeight="1" x14ac:dyDescent="0.2">
      <c r="A79" s="62"/>
      <c r="B79" s="74"/>
      <c r="C79" s="74"/>
      <c r="D79" s="74"/>
      <c r="E79" s="74"/>
      <c r="F79" s="228"/>
      <c r="G79" s="74"/>
      <c r="H79" s="74"/>
      <c r="I79" s="74"/>
      <c r="J79" s="228"/>
      <c r="K79" s="74"/>
      <c r="L79" s="228"/>
      <c r="M79" s="74"/>
      <c r="N79" s="74"/>
      <c r="O79" s="74"/>
      <c r="P79" s="74"/>
      <c r="Q79" s="74"/>
      <c r="R79" s="229"/>
      <c r="S79" s="229"/>
      <c r="T79" s="229"/>
      <c r="U79" s="229"/>
    </row>
    <row r="80" spans="1:21" s="69" customFormat="1" ht="15" customHeight="1" x14ac:dyDescent="0.25">
      <c r="A80" s="63"/>
      <c r="B80" s="64" t="s">
        <v>105</v>
      </c>
      <c r="C80" s="255" t="s">
        <v>10</v>
      </c>
      <c r="D80" s="256"/>
      <c r="E80" s="257">
        <f>SUM(E81:E87)</f>
        <v>303</v>
      </c>
      <c r="F80" s="228"/>
      <c r="G80" s="74"/>
      <c r="H80" s="74"/>
      <c r="I80" s="74"/>
      <c r="J80" s="228"/>
      <c r="K80" s="74"/>
      <c r="L80" s="228"/>
      <c r="M80" s="74"/>
      <c r="N80" s="74"/>
      <c r="O80" s="74"/>
      <c r="P80" s="74"/>
      <c r="Q80" s="74"/>
      <c r="R80" s="233"/>
      <c r="S80" s="75"/>
      <c r="T80" s="233"/>
      <c r="U80" s="75"/>
    </row>
    <row r="81" spans="1:21" s="69" customFormat="1" ht="15" customHeight="1" x14ac:dyDescent="0.2">
      <c r="A81" s="66"/>
      <c r="B81" s="67" t="s">
        <v>22</v>
      </c>
      <c r="C81" s="58" t="s">
        <v>412</v>
      </c>
      <c r="D81" s="256"/>
      <c r="E81" s="256">
        <f>+SUM(S81,U81)</f>
        <v>65</v>
      </c>
      <c r="F81" s="232"/>
      <c r="G81" s="75"/>
      <c r="H81" s="75"/>
      <c r="I81" s="75"/>
      <c r="J81" s="232"/>
      <c r="K81" s="75"/>
      <c r="L81" s="232"/>
      <c r="M81" s="75"/>
      <c r="N81" s="75"/>
      <c r="O81" s="75"/>
      <c r="P81" s="75"/>
      <c r="Q81" s="75"/>
      <c r="R81" s="260">
        <v>1.2349537037037036E-3</v>
      </c>
      <c r="S81" s="73">
        <v>40</v>
      </c>
      <c r="T81" s="260">
        <v>1.2256944444444444E-3</v>
      </c>
      <c r="U81" s="73">
        <v>25</v>
      </c>
    </row>
    <row r="82" spans="1:21" s="69" customFormat="1" ht="15" customHeight="1" x14ac:dyDescent="0.2">
      <c r="A82" s="63">
        <v>319</v>
      </c>
      <c r="B82" s="67" t="s">
        <v>413</v>
      </c>
      <c r="C82" s="58" t="s">
        <v>412</v>
      </c>
      <c r="D82" s="67">
        <f>SUM(G82,I82,K82,M82,O82,Q82)</f>
        <v>63.5</v>
      </c>
      <c r="E82" s="67">
        <v>63.5</v>
      </c>
      <c r="F82" s="226">
        <v>24.2</v>
      </c>
      <c r="G82" s="67">
        <v>21.5</v>
      </c>
      <c r="H82" s="67"/>
      <c r="I82" s="67"/>
      <c r="J82" s="226"/>
      <c r="K82" s="67"/>
      <c r="L82" s="226">
        <v>7.26</v>
      </c>
      <c r="M82" s="67">
        <v>21</v>
      </c>
      <c r="N82" s="67">
        <v>8.69</v>
      </c>
      <c r="O82" s="67">
        <v>21</v>
      </c>
      <c r="P82" s="67"/>
      <c r="Q82" s="67"/>
      <c r="R82" s="229"/>
      <c r="S82" s="229"/>
      <c r="T82" s="229"/>
      <c r="U82" s="74"/>
    </row>
    <row r="83" spans="1:21" s="69" customFormat="1" ht="15" customHeight="1" x14ac:dyDescent="0.2">
      <c r="A83" s="63">
        <v>320</v>
      </c>
      <c r="B83" s="67" t="s">
        <v>414</v>
      </c>
      <c r="C83" s="58" t="s">
        <v>412</v>
      </c>
      <c r="D83" s="67">
        <f t="shared" ref="D83:D87" si="6">SUM(G83,I83,K83,M83,O83,Q83)</f>
        <v>27</v>
      </c>
      <c r="E83" s="67"/>
      <c r="F83" s="226">
        <v>29.1</v>
      </c>
      <c r="G83" s="245" t="s">
        <v>114</v>
      </c>
      <c r="H83" s="67"/>
      <c r="I83" s="67"/>
      <c r="J83" s="240">
        <v>1.9</v>
      </c>
      <c r="K83" s="67">
        <v>11</v>
      </c>
      <c r="L83" s="226"/>
      <c r="M83" s="67"/>
      <c r="N83" s="67"/>
      <c r="O83" s="67"/>
      <c r="P83" s="67">
        <v>61</v>
      </c>
      <c r="Q83" s="222">
        <v>16</v>
      </c>
      <c r="R83" s="239"/>
      <c r="S83" s="74"/>
      <c r="T83" s="74"/>
      <c r="U83" s="74"/>
    </row>
    <row r="84" spans="1:21" s="69" customFormat="1" ht="15" customHeight="1" x14ac:dyDescent="0.2">
      <c r="A84" s="63">
        <v>321</v>
      </c>
      <c r="B84" s="67" t="s">
        <v>415</v>
      </c>
      <c r="C84" s="58" t="s">
        <v>412</v>
      </c>
      <c r="D84" s="67">
        <f t="shared" si="6"/>
        <v>60.5</v>
      </c>
      <c r="E84" s="67">
        <v>60.5</v>
      </c>
      <c r="F84" s="226"/>
      <c r="G84" s="67"/>
      <c r="H84" s="67">
        <v>53.3</v>
      </c>
      <c r="I84" s="67">
        <v>23</v>
      </c>
      <c r="J84" s="226"/>
      <c r="K84" s="67"/>
      <c r="L84" s="226">
        <v>6.37</v>
      </c>
      <c r="M84" s="67">
        <v>18</v>
      </c>
      <c r="N84" s="67"/>
      <c r="O84" s="67"/>
      <c r="P84" s="67">
        <v>70</v>
      </c>
      <c r="Q84" s="222">
        <v>19.5</v>
      </c>
      <c r="R84" s="239"/>
      <c r="S84" s="74"/>
      <c r="T84" s="74"/>
      <c r="U84" s="74"/>
    </row>
    <row r="85" spans="1:21" s="69" customFormat="1" ht="15" customHeight="1" x14ac:dyDescent="0.2">
      <c r="A85" s="63">
        <v>322</v>
      </c>
      <c r="B85" s="67" t="s">
        <v>416</v>
      </c>
      <c r="C85" s="58" t="s">
        <v>412</v>
      </c>
      <c r="D85" s="67">
        <f t="shared" si="6"/>
        <v>53</v>
      </c>
      <c r="E85" s="67">
        <v>53</v>
      </c>
      <c r="F85" s="226">
        <v>25.7</v>
      </c>
      <c r="G85" s="67">
        <v>13</v>
      </c>
      <c r="H85" s="67"/>
      <c r="I85" s="67"/>
      <c r="J85" s="226">
        <v>2.34</v>
      </c>
      <c r="K85" s="67">
        <v>21</v>
      </c>
      <c r="L85" s="226"/>
      <c r="M85" s="67"/>
      <c r="N85" s="67">
        <v>8.07</v>
      </c>
      <c r="O85" s="67">
        <v>19</v>
      </c>
      <c r="P85" s="67"/>
      <c r="Q85" s="222"/>
      <c r="R85" s="239"/>
      <c r="S85" s="74"/>
      <c r="T85" s="74"/>
      <c r="U85" s="74"/>
    </row>
    <row r="86" spans="1:21" s="69" customFormat="1" ht="15" customHeight="1" x14ac:dyDescent="0.2">
      <c r="A86" s="63">
        <v>323</v>
      </c>
      <c r="B86" s="67" t="s">
        <v>417</v>
      </c>
      <c r="C86" s="58" t="s">
        <v>412</v>
      </c>
      <c r="D86" s="67">
        <f t="shared" si="6"/>
        <v>41</v>
      </c>
      <c r="E86" s="67"/>
      <c r="F86" s="226">
        <v>26.8</v>
      </c>
      <c r="G86" s="67">
        <v>11</v>
      </c>
      <c r="H86" s="67"/>
      <c r="I86" s="67"/>
      <c r="J86" s="226">
        <v>2.17</v>
      </c>
      <c r="K86" s="67">
        <v>15</v>
      </c>
      <c r="L86" s="226"/>
      <c r="M86" s="67"/>
      <c r="N86" s="67">
        <v>5.98</v>
      </c>
      <c r="O86" s="67">
        <v>15</v>
      </c>
      <c r="P86" s="67"/>
      <c r="Q86" s="222"/>
      <c r="R86" s="239"/>
      <c r="S86" s="74"/>
      <c r="T86" s="74"/>
      <c r="U86" s="74"/>
    </row>
    <row r="87" spans="1:21" s="69" customFormat="1" ht="15" customHeight="1" x14ac:dyDescent="0.2">
      <c r="A87" s="63">
        <v>324</v>
      </c>
      <c r="B87" s="67" t="s">
        <v>418</v>
      </c>
      <c r="C87" s="58" t="s">
        <v>412</v>
      </c>
      <c r="D87" s="67">
        <f t="shared" si="6"/>
        <v>61</v>
      </c>
      <c r="E87" s="67">
        <v>61</v>
      </c>
      <c r="F87" s="226"/>
      <c r="G87" s="67"/>
      <c r="H87" s="67">
        <v>53.9</v>
      </c>
      <c r="I87" s="67">
        <v>20</v>
      </c>
      <c r="J87" s="226"/>
      <c r="K87" s="67"/>
      <c r="L87" s="226">
        <v>6.18</v>
      </c>
      <c r="M87" s="67">
        <v>17</v>
      </c>
      <c r="N87" s="67"/>
      <c r="O87" s="67"/>
      <c r="P87" s="67">
        <v>81</v>
      </c>
      <c r="Q87" s="222">
        <v>24</v>
      </c>
      <c r="R87" s="239"/>
      <c r="S87" s="74"/>
      <c r="T87" s="74"/>
      <c r="U87" s="74"/>
    </row>
    <row r="88" spans="1:21" s="69" customFormat="1" ht="15" customHeight="1" x14ac:dyDescent="0.2">
      <c r="A88" s="63"/>
      <c r="B88" s="67"/>
      <c r="C88" s="58" t="s">
        <v>412</v>
      </c>
      <c r="D88" s="6" t="s">
        <v>20</v>
      </c>
      <c r="E88" s="67"/>
      <c r="F88" s="226"/>
      <c r="G88" s="67"/>
      <c r="H88" s="67"/>
      <c r="I88" s="67"/>
      <c r="J88" s="226"/>
      <c r="K88" s="67"/>
      <c r="L88" s="226"/>
      <c r="M88" s="67"/>
      <c r="N88" s="67"/>
      <c r="O88" s="67"/>
      <c r="P88" s="67"/>
      <c r="Q88" s="222"/>
      <c r="R88" s="239"/>
      <c r="S88" s="74"/>
      <c r="T88" s="74"/>
      <c r="U88" s="74"/>
    </row>
    <row r="90" spans="1:21" s="69" customFormat="1" ht="15" customHeight="1" x14ac:dyDescent="0.2">
      <c r="A90" s="68"/>
      <c r="E90" s="242"/>
      <c r="F90" s="241"/>
      <c r="J90" s="241"/>
      <c r="L90" s="241"/>
    </row>
    <row r="91" spans="1:21" s="69" customFormat="1" ht="15" customHeight="1" x14ac:dyDescent="0.2">
      <c r="A91" s="68"/>
      <c r="F91" s="241"/>
      <c r="J91" s="241"/>
      <c r="L91" s="241"/>
      <c r="R91" s="243"/>
    </row>
    <row r="92" spans="1:21" s="69" customFormat="1" ht="15" customHeight="1" x14ac:dyDescent="0.25">
      <c r="A92" s="63"/>
      <c r="B92" s="64" t="s">
        <v>419</v>
      </c>
      <c r="C92" s="255" t="s">
        <v>10</v>
      </c>
      <c r="D92" s="256"/>
      <c r="E92" s="257">
        <f>SUM(E93:E99)</f>
        <v>79</v>
      </c>
      <c r="F92" s="228"/>
      <c r="G92" s="74"/>
      <c r="H92" s="74"/>
      <c r="I92" s="74"/>
      <c r="J92" s="228"/>
      <c r="K92" s="74"/>
      <c r="L92" s="228"/>
      <c r="M92" s="74"/>
      <c r="N92" s="74"/>
      <c r="O92" s="74"/>
      <c r="P92" s="74"/>
      <c r="Q92" s="74"/>
      <c r="R92" s="258"/>
      <c r="S92" s="74"/>
      <c r="T92" s="258"/>
      <c r="U92" s="74"/>
    </row>
    <row r="93" spans="1:21" s="69" customFormat="1" ht="15" customHeight="1" x14ac:dyDescent="0.2">
      <c r="A93" s="66"/>
      <c r="B93" s="67" t="s">
        <v>22</v>
      </c>
      <c r="C93" s="58" t="s">
        <v>420</v>
      </c>
      <c r="D93" s="256"/>
      <c r="E93" s="256">
        <f>+SUM(S93,U93)</f>
        <v>30</v>
      </c>
      <c r="F93" s="232"/>
      <c r="G93" s="75"/>
      <c r="H93" s="75"/>
      <c r="I93" s="75"/>
      <c r="J93" s="232"/>
      <c r="K93" s="75"/>
      <c r="L93" s="232"/>
      <c r="M93" s="75"/>
      <c r="N93" s="75"/>
      <c r="O93" s="75"/>
      <c r="P93" s="75"/>
      <c r="Q93" s="75"/>
      <c r="R93" s="259">
        <v>1.3611111111111109E-3</v>
      </c>
      <c r="S93" s="67">
        <v>30</v>
      </c>
      <c r="T93" s="259"/>
      <c r="U93" s="67"/>
    </row>
    <row r="94" spans="1:21" s="69" customFormat="1" ht="15" customHeight="1" x14ac:dyDescent="0.2">
      <c r="A94" s="63">
        <v>331</v>
      </c>
      <c r="B94" s="67" t="s">
        <v>421</v>
      </c>
      <c r="C94" s="58" t="s">
        <v>420</v>
      </c>
      <c r="D94" s="67">
        <f>SUM(G94,I94,K94,M94,O94,Q94)</f>
        <v>30</v>
      </c>
      <c r="E94" s="67">
        <v>30</v>
      </c>
      <c r="F94" s="226">
        <v>26.1</v>
      </c>
      <c r="G94" s="67">
        <v>12</v>
      </c>
      <c r="H94" s="67"/>
      <c r="I94" s="67"/>
      <c r="J94" s="226">
        <v>2.25</v>
      </c>
      <c r="K94" s="67">
        <v>18</v>
      </c>
      <c r="L94" s="226"/>
      <c r="M94" s="67"/>
      <c r="N94" s="67"/>
      <c r="O94" s="67"/>
      <c r="P94" s="67"/>
      <c r="Q94" s="67"/>
      <c r="R94" s="229"/>
      <c r="S94" s="229"/>
      <c r="T94" s="229"/>
      <c r="U94" s="74"/>
    </row>
    <row r="95" spans="1:21" s="69" customFormat="1" ht="15" customHeight="1" x14ac:dyDescent="0.2">
      <c r="A95" s="63">
        <v>332</v>
      </c>
      <c r="B95" s="67" t="s">
        <v>422</v>
      </c>
      <c r="C95" s="58" t="s">
        <v>420</v>
      </c>
      <c r="D95" s="67">
        <f t="shared" ref="D95:D99" si="7">SUM(G95,I95,K95,M95,O95,Q95)</f>
        <v>19</v>
      </c>
      <c r="E95" s="67">
        <v>19</v>
      </c>
      <c r="F95" s="226">
        <v>27.8</v>
      </c>
      <c r="G95" s="67">
        <v>9</v>
      </c>
      <c r="H95" s="67"/>
      <c r="I95" s="67"/>
      <c r="J95" s="226">
        <v>1.86</v>
      </c>
      <c r="K95" s="67">
        <v>10</v>
      </c>
      <c r="L95" s="226"/>
      <c r="M95" s="67"/>
      <c r="N95" s="67"/>
      <c r="O95" s="67"/>
      <c r="P95" s="67"/>
      <c r="Q95" s="222"/>
      <c r="R95" s="239"/>
      <c r="S95" s="74"/>
      <c r="T95" s="74"/>
      <c r="U95" s="74"/>
    </row>
    <row r="96" spans="1:21" s="69" customFormat="1" ht="15" customHeight="1" x14ac:dyDescent="0.2">
      <c r="A96" s="63"/>
      <c r="B96" s="67"/>
      <c r="C96" s="58" t="s">
        <v>420</v>
      </c>
      <c r="D96" s="67">
        <f t="shared" si="7"/>
        <v>0</v>
      </c>
      <c r="E96" s="67"/>
      <c r="F96" s="226"/>
      <c r="G96" s="67"/>
      <c r="H96" s="67"/>
      <c r="I96" s="67"/>
      <c r="J96" s="226"/>
      <c r="K96" s="67"/>
      <c r="L96" s="226"/>
      <c r="M96" s="67"/>
      <c r="N96" s="67"/>
      <c r="O96" s="67"/>
      <c r="P96" s="67"/>
      <c r="Q96" s="222"/>
      <c r="R96" s="239"/>
      <c r="S96" s="74"/>
      <c r="T96" s="74"/>
      <c r="U96" s="74"/>
    </row>
    <row r="97" spans="1:22" ht="15" customHeight="1" x14ac:dyDescent="0.2">
      <c r="A97" s="63"/>
      <c r="B97" s="67"/>
      <c r="C97" s="58" t="s">
        <v>420</v>
      </c>
      <c r="D97" s="67">
        <f t="shared" si="7"/>
        <v>0</v>
      </c>
      <c r="E97" s="67"/>
      <c r="F97" s="226"/>
      <c r="G97" s="67"/>
      <c r="H97" s="67"/>
      <c r="I97" s="67"/>
      <c r="J97" s="226"/>
      <c r="K97" s="67"/>
      <c r="L97" s="226"/>
      <c r="M97" s="67"/>
      <c r="N97" s="67"/>
      <c r="O97" s="67"/>
      <c r="P97" s="67"/>
      <c r="Q97" s="222"/>
      <c r="R97" s="239"/>
      <c r="S97" s="74"/>
      <c r="T97" s="74"/>
      <c r="U97" s="74"/>
      <c r="V97" s="69"/>
    </row>
    <row r="98" spans="1:22" ht="15" customHeight="1" x14ac:dyDescent="0.2">
      <c r="A98" s="63"/>
      <c r="B98" s="67"/>
      <c r="C98" s="58" t="s">
        <v>420</v>
      </c>
      <c r="D98" s="67">
        <f t="shared" si="7"/>
        <v>0</v>
      </c>
      <c r="E98" s="67"/>
      <c r="F98" s="226"/>
      <c r="G98" s="67"/>
      <c r="H98" s="67"/>
      <c r="I98" s="67"/>
      <c r="J98" s="226"/>
      <c r="K98" s="67"/>
      <c r="L98" s="226"/>
      <c r="M98" s="67"/>
      <c r="N98" s="67"/>
      <c r="O98" s="67"/>
      <c r="P98" s="67"/>
      <c r="Q98" s="222"/>
      <c r="R98" s="239"/>
      <c r="S98" s="74"/>
      <c r="T98" s="74"/>
      <c r="U98" s="74"/>
      <c r="V98" s="69"/>
    </row>
    <row r="99" spans="1:22" ht="15" customHeight="1" x14ac:dyDescent="0.2">
      <c r="A99" s="63"/>
      <c r="B99" s="67"/>
      <c r="C99" s="58" t="s">
        <v>420</v>
      </c>
      <c r="D99" s="67">
        <f t="shared" si="7"/>
        <v>0</v>
      </c>
      <c r="E99" s="67"/>
      <c r="F99" s="226"/>
      <c r="G99" s="67"/>
      <c r="H99" s="67"/>
      <c r="I99" s="67"/>
      <c r="J99" s="226"/>
      <c r="K99" s="67"/>
      <c r="L99" s="226"/>
      <c r="M99" s="67"/>
      <c r="N99" s="67"/>
      <c r="O99" s="67"/>
      <c r="P99" s="67"/>
      <c r="Q99" s="222"/>
      <c r="R99" s="239"/>
      <c r="S99" s="74"/>
      <c r="T99" s="74"/>
      <c r="U99" s="74"/>
      <c r="V99" s="69"/>
    </row>
    <row r="100" spans="1:22" ht="15" customHeight="1" x14ac:dyDescent="0.2">
      <c r="A100" s="63"/>
      <c r="B100" s="67"/>
      <c r="C100" s="58" t="s">
        <v>420</v>
      </c>
      <c r="D100" s="6" t="s">
        <v>20</v>
      </c>
      <c r="E100" s="67"/>
      <c r="F100" s="226"/>
      <c r="G100" s="67"/>
      <c r="H100" s="67"/>
      <c r="I100" s="67"/>
      <c r="J100" s="226"/>
      <c r="K100" s="67"/>
      <c r="L100" s="226"/>
      <c r="M100" s="67"/>
      <c r="N100" s="67"/>
      <c r="O100" s="67"/>
      <c r="P100" s="67"/>
      <c r="Q100" s="222"/>
      <c r="R100" s="239"/>
      <c r="S100" s="74"/>
      <c r="T100" s="74"/>
      <c r="U100" s="74"/>
      <c r="V100" s="69"/>
    </row>
  </sheetData>
  <mergeCells count="1">
    <mergeCell ref="A2:A3"/>
  </mergeCells>
  <pageMargins left="0.7" right="0.7" top="0.75" bottom="0.75" header="0.3" footer="0.3"/>
  <pageSetup paperSize="9" scale="63" orientation="portrait" r:id="rId1"/>
  <rowBreaks count="1" manualBreakCount="1">
    <brk id="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H31" sqref="H31"/>
    </sheetView>
  </sheetViews>
  <sheetFormatPr defaultRowHeight="11.4" x14ac:dyDescent="0.2"/>
  <cols>
    <col min="1" max="1" width="24.28515625" style="69" customWidth="1"/>
    <col min="2" max="2" width="8.140625" style="69" customWidth="1"/>
    <col min="3" max="3" width="8.7109375" style="69" customWidth="1"/>
    <col min="4" max="7" width="9.140625" style="194"/>
    <col min="8" max="8" width="18.7109375" style="194" customWidth="1"/>
    <col min="9" max="9" width="8.28515625" style="194" customWidth="1"/>
    <col min="10" max="16384" width="9.140625" style="194"/>
  </cols>
  <sheetData>
    <row r="1" spans="1:9" x14ac:dyDescent="0.2">
      <c r="A1" s="69" t="s">
        <v>300</v>
      </c>
      <c r="H1" s="194" t="s">
        <v>302</v>
      </c>
    </row>
    <row r="3" spans="1:9" x14ac:dyDescent="0.2">
      <c r="A3" s="67" t="s">
        <v>408</v>
      </c>
      <c r="B3" s="48" t="s">
        <v>407</v>
      </c>
      <c r="C3" s="67">
        <v>72</v>
      </c>
      <c r="H3" s="213" t="s">
        <v>388</v>
      </c>
      <c r="I3" s="213">
        <v>314</v>
      </c>
    </row>
    <row r="4" spans="1:9" x14ac:dyDescent="0.2">
      <c r="A4" s="67" t="s">
        <v>409</v>
      </c>
      <c r="B4" s="48" t="s">
        <v>407</v>
      </c>
      <c r="C4" s="67">
        <v>67</v>
      </c>
      <c r="H4" s="213" t="s">
        <v>105</v>
      </c>
      <c r="I4" s="213">
        <v>303</v>
      </c>
    </row>
    <row r="5" spans="1:9" x14ac:dyDescent="0.2">
      <c r="A5" s="67" t="s">
        <v>390</v>
      </c>
      <c r="B5" s="48" t="s">
        <v>46</v>
      </c>
      <c r="C5" s="67">
        <v>65</v>
      </c>
      <c r="H5" s="213" t="s">
        <v>406</v>
      </c>
      <c r="I5" s="213">
        <v>242</v>
      </c>
    </row>
    <row r="6" spans="1:9" x14ac:dyDescent="0.2">
      <c r="A6" s="67" t="s">
        <v>389</v>
      </c>
      <c r="B6" s="48" t="s">
        <v>46</v>
      </c>
      <c r="C6" s="67">
        <v>64</v>
      </c>
      <c r="H6" s="213" t="s">
        <v>136</v>
      </c>
      <c r="I6" s="213">
        <v>185.5</v>
      </c>
    </row>
    <row r="7" spans="1:9" x14ac:dyDescent="0.2">
      <c r="A7" s="67" t="s">
        <v>413</v>
      </c>
      <c r="B7" s="48" t="s">
        <v>412</v>
      </c>
      <c r="C7" s="67">
        <v>63.5</v>
      </c>
      <c r="H7" s="213" t="s">
        <v>69</v>
      </c>
      <c r="I7" s="213">
        <v>84</v>
      </c>
    </row>
    <row r="8" spans="1:9" x14ac:dyDescent="0.2">
      <c r="A8" s="67" t="s">
        <v>380</v>
      </c>
      <c r="B8" s="48" t="s">
        <v>32</v>
      </c>
      <c r="C8" s="67">
        <v>63</v>
      </c>
      <c r="H8" s="213" t="s">
        <v>38</v>
      </c>
      <c r="I8" s="213">
        <v>82.5</v>
      </c>
    </row>
    <row r="9" spans="1:9" x14ac:dyDescent="0.2">
      <c r="A9" s="67" t="s">
        <v>418</v>
      </c>
      <c r="B9" s="48" t="s">
        <v>412</v>
      </c>
      <c r="C9" s="67">
        <v>61</v>
      </c>
      <c r="H9" s="213" t="s">
        <v>419</v>
      </c>
      <c r="I9" s="213">
        <v>79</v>
      </c>
    </row>
    <row r="10" spans="1:9" x14ac:dyDescent="0.2">
      <c r="A10" s="67" t="s">
        <v>415</v>
      </c>
      <c r="B10" s="48" t="s">
        <v>412</v>
      </c>
      <c r="C10" s="67">
        <v>60.5</v>
      </c>
      <c r="H10" s="213" t="s">
        <v>162</v>
      </c>
      <c r="I10" s="213">
        <v>34</v>
      </c>
    </row>
    <row r="11" spans="1:9" x14ac:dyDescent="0.2">
      <c r="A11" s="67" t="s">
        <v>394</v>
      </c>
      <c r="B11" s="48" t="s">
        <v>46</v>
      </c>
      <c r="C11" s="67">
        <v>58</v>
      </c>
    </row>
    <row r="12" spans="1:9" x14ac:dyDescent="0.2">
      <c r="A12" s="67" t="s">
        <v>391</v>
      </c>
      <c r="B12" s="48" t="s">
        <v>46</v>
      </c>
      <c r="C12" s="67">
        <v>57</v>
      </c>
    </row>
    <row r="13" spans="1:9" x14ac:dyDescent="0.2">
      <c r="A13" s="67" t="s">
        <v>392</v>
      </c>
      <c r="B13" s="48" t="s">
        <v>46</v>
      </c>
      <c r="C13" s="67">
        <v>53</v>
      </c>
    </row>
    <row r="14" spans="1:9" x14ac:dyDescent="0.2">
      <c r="A14" s="67" t="s">
        <v>416</v>
      </c>
      <c r="B14" s="48" t="s">
        <v>412</v>
      </c>
      <c r="C14" s="67">
        <v>53</v>
      </c>
    </row>
    <row r="15" spans="1:9" x14ac:dyDescent="0.2">
      <c r="A15" s="67" t="s">
        <v>387</v>
      </c>
      <c r="B15" s="48" t="s">
        <v>39</v>
      </c>
      <c r="C15" s="67">
        <v>50.5</v>
      </c>
    </row>
    <row r="16" spans="1:9" x14ac:dyDescent="0.2">
      <c r="A16" s="67" t="s">
        <v>383</v>
      </c>
      <c r="B16" s="48" t="s">
        <v>32</v>
      </c>
      <c r="C16" s="67">
        <v>47</v>
      </c>
    </row>
    <row r="17" spans="1:3" x14ac:dyDescent="0.2">
      <c r="A17" s="67" t="s">
        <v>393</v>
      </c>
      <c r="B17" s="48" t="s">
        <v>46</v>
      </c>
      <c r="C17" s="67">
        <v>47</v>
      </c>
    </row>
    <row r="18" spans="1:3" x14ac:dyDescent="0.2">
      <c r="A18" s="67" t="s">
        <v>382</v>
      </c>
      <c r="B18" s="48" t="s">
        <v>32</v>
      </c>
      <c r="C18" s="67">
        <v>45.5</v>
      </c>
    </row>
    <row r="19" spans="1:3" x14ac:dyDescent="0.2">
      <c r="A19" s="67" t="s">
        <v>410</v>
      </c>
      <c r="B19" s="48" t="s">
        <v>407</v>
      </c>
      <c r="C19" s="67">
        <v>45</v>
      </c>
    </row>
    <row r="20" spans="1:3" x14ac:dyDescent="0.2">
      <c r="A20" s="67" t="s">
        <v>404</v>
      </c>
      <c r="B20" s="48" t="s">
        <v>70</v>
      </c>
      <c r="C20" s="67">
        <v>41</v>
      </c>
    </row>
    <row r="21" spans="1:3" x14ac:dyDescent="0.2">
      <c r="A21" s="67" t="s">
        <v>417</v>
      </c>
      <c r="B21" s="48" t="s">
        <v>412</v>
      </c>
      <c r="C21" s="67">
        <v>41</v>
      </c>
    </row>
    <row r="22" spans="1:3" x14ac:dyDescent="0.2">
      <c r="A22" s="67" t="s">
        <v>398</v>
      </c>
      <c r="B22" s="48" t="s">
        <v>395</v>
      </c>
      <c r="C22" s="67">
        <v>34</v>
      </c>
    </row>
    <row r="23" spans="1:3" x14ac:dyDescent="0.2">
      <c r="A23" s="67" t="s">
        <v>386</v>
      </c>
      <c r="B23" s="48" t="s">
        <v>39</v>
      </c>
      <c r="C23" s="67">
        <v>32</v>
      </c>
    </row>
    <row r="24" spans="1:3" x14ac:dyDescent="0.2">
      <c r="A24" s="67" t="s">
        <v>421</v>
      </c>
      <c r="B24" s="48" t="s">
        <v>420</v>
      </c>
      <c r="C24" s="67">
        <v>30</v>
      </c>
    </row>
    <row r="25" spans="1:3" x14ac:dyDescent="0.2">
      <c r="A25" s="67" t="s">
        <v>414</v>
      </c>
      <c r="B25" s="48" t="s">
        <v>412</v>
      </c>
      <c r="C25" s="67">
        <v>27</v>
      </c>
    </row>
    <row r="26" spans="1:3" x14ac:dyDescent="0.2">
      <c r="A26" s="67" t="s">
        <v>399</v>
      </c>
      <c r="B26" s="48" t="s">
        <v>70</v>
      </c>
      <c r="C26" s="67">
        <v>24</v>
      </c>
    </row>
    <row r="27" spans="1:3" x14ac:dyDescent="0.2">
      <c r="A27" s="67" t="s">
        <v>401</v>
      </c>
      <c r="B27" s="48" t="s">
        <v>70</v>
      </c>
      <c r="C27" s="67">
        <v>19</v>
      </c>
    </row>
    <row r="28" spans="1:3" x14ac:dyDescent="0.2">
      <c r="A28" s="67" t="s">
        <v>422</v>
      </c>
      <c r="B28" s="48" t="s">
        <v>420</v>
      </c>
      <c r="C28" s="67">
        <v>19</v>
      </c>
    </row>
    <row r="29" spans="1:3" x14ac:dyDescent="0.2">
      <c r="A29" s="67" t="s">
        <v>411</v>
      </c>
      <c r="B29" s="48" t="s">
        <v>407</v>
      </c>
      <c r="C29" s="67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U13 Girls Results</vt:lpstr>
      <vt:lpstr>U13 Girls Points</vt:lpstr>
      <vt:lpstr>U13 Boys Results</vt:lpstr>
      <vt:lpstr>U13 Boys Points</vt:lpstr>
      <vt:lpstr>U15 Girls Results</vt:lpstr>
      <vt:lpstr>U15 Girls Points</vt:lpstr>
      <vt:lpstr>U15 Boys Results</vt:lpstr>
      <vt:lpstr>U15 Boys Points</vt:lpstr>
      <vt:lpstr>'U15 Girls Results'!Print_Area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Faye Earwicker</cp:lastModifiedBy>
  <cp:lastPrinted>2018-12-05T13:58:47Z</cp:lastPrinted>
  <dcterms:created xsi:type="dcterms:W3CDTF">2009-11-11T17:20:24Z</dcterms:created>
  <dcterms:modified xsi:type="dcterms:W3CDTF">2018-12-05T14:02:32Z</dcterms:modified>
</cp:coreProperties>
</file>